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522"/>
  <workbookPr/>
  <mc:AlternateContent xmlns:mc="http://schemas.openxmlformats.org/markup-compatibility/2006">
    <mc:Choice Requires="x15">
      <x15ac:absPath xmlns:x15ac="http://schemas.microsoft.com/office/spreadsheetml/2010/11/ac" url="C:\Users\Allan.Mckay.SCOTTISHSQUASH\Desktop\"/>
    </mc:Choice>
  </mc:AlternateContent>
  <xr:revisionPtr revIDLastSave="0" documentId="7440E2AFCE4D12720F9099B8E1DB3584CF6AE18C" xr6:coauthVersionLast="23" xr6:coauthVersionMax="23" xr10:uidLastSave="{00000000-0000-0000-0000-000000000000}"/>
  <bookViews>
    <workbookView xWindow="0" yWindow="0" windowWidth="20490" windowHeight="7910" xr2:uid="{00000000-000D-0000-FFFF-FFFF00000000}"/>
  </bookViews>
  <sheets>
    <sheet name="SJO 2017" sheetId="1" r:id="rId1"/>
  </sheets>
  <calcPr calcId="171026" calcCompleted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U22" i="1"/>
  <c r="U23" i="1"/>
  <c r="U24" i="1"/>
  <c r="T20" i="1"/>
  <c r="F24" i="1"/>
  <c r="F23" i="1"/>
  <c r="F22" i="1"/>
  <c r="F21" i="1"/>
  <c r="F20" i="1"/>
  <c r="P21" i="1"/>
  <c r="P22" i="1"/>
  <c r="P23" i="1"/>
  <c r="P24" i="1"/>
  <c r="P20" i="1"/>
  <c r="U20" i="1"/>
  <c r="T21" i="1"/>
  <c r="T22" i="1"/>
  <c r="T23" i="1"/>
  <c r="T24" i="1"/>
  <c r="R21" i="1"/>
  <c r="R22" i="1"/>
  <c r="R23" i="1"/>
  <c r="R24" i="1"/>
  <c r="R20" i="1"/>
  <c r="B21" i="1"/>
  <c r="B22" i="1"/>
  <c r="B23" i="1"/>
  <c r="B24" i="1"/>
  <c r="U25" i="1"/>
</calcChain>
</file>

<file path=xl/sharedStrings.xml><?xml version="1.0" encoding="utf-8"?>
<sst xmlns="http://schemas.openxmlformats.org/spreadsheetml/2006/main" count="215" uniqueCount="97">
  <si>
    <t xml:space="preserve">SCOTTISH JUNIOR OPEN 2017 / ENTRY FORM </t>
  </si>
  <si>
    <t xml:space="preserve">National Association </t>
  </si>
  <si>
    <r>
      <rPr>
        <b/>
        <sz val="12"/>
        <rFont val="Calibri"/>
        <family val="2"/>
        <scheme val="minor"/>
      </rPr>
      <t>Entries</t>
    </r>
    <r>
      <rPr>
        <sz val="12"/>
        <rFont val="Calibri"/>
        <family val="2"/>
        <scheme val="minor"/>
      </rPr>
      <t xml:space="preserve">
• Entries will not be accepted unless this entry form and full payment is received by the Friday 17th November 2017. 
• If you do not receive an e-mail confirmation within 2 working days please contact 0131 625 4425.
</t>
    </r>
    <r>
      <rPr>
        <b/>
        <sz val="12"/>
        <rFont val="Calibri"/>
        <family val="2"/>
        <scheme val="minor"/>
      </rPr>
      <t>Transport</t>
    </r>
    <r>
      <rPr>
        <sz val="12"/>
        <rFont val="Calibri"/>
        <family val="2"/>
        <scheme val="minor"/>
      </rPr>
      <t xml:space="preserve">
• Please note that we are unable to provide airport transport for those arriving prior to 26th December 2017 or those leaving after 30th December 2017.
• All travel details, including requests for transport between the airport and the hotel, must be returned no later than Friday 17th November 2017.
</t>
    </r>
    <r>
      <rPr>
        <b/>
        <sz val="12"/>
        <rFont val="Calibri"/>
        <family val="2"/>
        <scheme val="minor"/>
      </rPr>
      <t xml:space="preserve">Accommodation </t>
    </r>
    <r>
      <rPr>
        <sz val="12"/>
        <rFont val="Calibri"/>
        <family val="2"/>
        <scheme val="minor"/>
      </rPr>
      <t xml:space="preserve">
• No accommodation will be booked if payment is not received by Friday 17th November 2017.</t>
    </r>
    <r>
      <rPr>
        <sz val="11"/>
        <rFont val="Calibri"/>
        <family val="2"/>
        <charset val="238"/>
        <scheme val="minor"/>
      </rPr>
      <t xml:space="preserve">
</t>
    </r>
  </si>
  <si>
    <t>European Junior Circuit Grand Prix Competition</t>
  </si>
  <si>
    <t>Thursday 28th - Saturday 30th December 2017 - Edinburgh, Scotland</t>
  </si>
  <si>
    <t>NATIONAL ASSOCIATION CONTACT</t>
  </si>
  <si>
    <t>Name</t>
  </si>
  <si>
    <t xml:space="preserve"> </t>
  </si>
  <si>
    <t>Contact Number</t>
  </si>
  <si>
    <t>E-mail Address</t>
  </si>
  <si>
    <t xml:space="preserve">COACH / RESPONSIBLE PERSON </t>
  </si>
  <si>
    <t xml:space="preserve">     CLOSING DATE FOR ENTRIES - FRIDAY 17TH NOVEMBER 2017                                                                       PLEASE ADD PARENT/CARER/COACH DETAILS BELOW IF THEY REQUIRE A TOURNAMENT PACKAGE</t>
  </si>
  <si>
    <t>Entry Details</t>
  </si>
  <si>
    <t>Arrival</t>
  </si>
  <si>
    <t>Departure</t>
  </si>
  <si>
    <t>Notes</t>
  </si>
  <si>
    <t>Surname</t>
  </si>
  <si>
    <t>Birth Date (dd/mm/yyyy)</t>
  </si>
  <si>
    <t>Age</t>
  </si>
  <si>
    <t>SPIN*</t>
  </si>
  <si>
    <t>Gender</t>
  </si>
  <si>
    <t>Event</t>
  </si>
  <si>
    <t>Country</t>
  </si>
  <si>
    <t>National Ranking</t>
  </si>
  <si>
    <t>T-shirt size</t>
  </si>
  <si>
    <t>Package</t>
  </si>
  <si>
    <t>Sharing With</t>
  </si>
  <si>
    <t>Price 1</t>
  </si>
  <si>
    <t>Type</t>
  </si>
  <si>
    <t>Price 2</t>
  </si>
  <si>
    <t>Extra Night Supplement</t>
  </si>
  <si>
    <t>Price 3</t>
  </si>
  <si>
    <t>Payment</t>
  </si>
  <si>
    <t>Date (dd/mm/yyyy)</t>
  </si>
  <si>
    <t>Time (24hr)</t>
  </si>
  <si>
    <t xml:space="preserve">Flight No. </t>
  </si>
  <si>
    <t xml:space="preserve"> --</t>
  </si>
  <si>
    <t>CLOSING DATE FOR ENTRIES - FRIDAY 17TH NOVEMBER 2017</t>
  </si>
  <si>
    <t>*PLAYERS MUST HAVE AN ACTIVE PAID-FOR SPIN (Squash Player Identification Number) TO PARTICIPATE</t>
  </si>
  <si>
    <t xml:space="preserve">This form must be emailed to info@scottishsquash.org </t>
  </si>
  <si>
    <t>Bank Account Details</t>
  </si>
  <si>
    <t>ACCOUNT NAME</t>
  </si>
  <si>
    <t>Scottish Squash &amp; Racketball Limited</t>
  </si>
  <si>
    <t>SORT CODE</t>
  </si>
  <si>
    <t>60-83-01</t>
  </si>
  <si>
    <t>SWIFT</t>
  </si>
  <si>
    <t>NWBKGB2L</t>
  </si>
  <si>
    <t>REFERENCE</t>
  </si>
  <si>
    <t>SJO174092 and family name (e.g. SJO174092SMITH)</t>
  </si>
  <si>
    <t>BANK NAME</t>
  </si>
  <si>
    <t>Unity Trust</t>
  </si>
  <si>
    <t>ACCOUNT NUMBER</t>
  </si>
  <si>
    <t>IBAN</t>
  </si>
  <si>
    <t>GB93NWBK60023571418024</t>
  </si>
  <si>
    <t>PACKAGE INFORMATION &amp; CODES</t>
  </si>
  <si>
    <t>A1</t>
  </si>
  <si>
    <t>Event fee A1  /  £20 per person - UNDER 11 ONLY</t>
  </si>
  <si>
    <t>Entry Fee &amp; T-shirt.</t>
  </si>
  <si>
    <t>A2</t>
  </si>
  <si>
    <t>Event fee A2  /  £40 per person - ALL OTHER AGE GROUPS</t>
  </si>
  <si>
    <t>Entry Fee, ESF Levy &amp; T-shirt.</t>
  </si>
  <si>
    <t>B1</t>
  </si>
  <si>
    <t>2-Night Package Twin/Double - £218 per person (Based on 2 people sharing)</t>
  </si>
  <si>
    <t>Bed and breakfast for 2 nights, 28th &amp; 29th December 2017, 3 snack lunches, 2 dinners, transport between hotel and venue, tournament entry fee.</t>
  </si>
  <si>
    <t>B2</t>
  </si>
  <si>
    <t>2-Night Package Triple / £194 per person (Based on 3 people sharing)</t>
  </si>
  <si>
    <t>C1</t>
  </si>
  <si>
    <t>3-Night Package Twin/Double - £293 per person (Based on 2 people sharing)</t>
  </si>
  <si>
    <t>Bed and breakfast for 3 nights, 27th, 28th &amp; 29th December 2017, 3 snack lunches, 3 dinners, transport between hotel and venue, tournament entry fee.</t>
  </si>
  <si>
    <t>C2</t>
  </si>
  <si>
    <t>3-Night Package Triple / £257 per person (Based on 3 people sharing)</t>
  </si>
  <si>
    <t>D1</t>
  </si>
  <si>
    <t>Extra Nights' Accommodation Twin/Double - £75 per person (Based on 2 people sharing)</t>
  </si>
  <si>
    <t>Bed and breakfast for 1 night (26th December), 1 dinner.</t>
  </si>
  <si>
    <t>D2</t>
  </si>
  <si>
    <t>Extra Nights' Accommodation Triple / £63 per person (Based on 3 people sharing)</t>
  </si>
  <si>
    <t>Male</t>
  </si>
  <si>
    <t>Female</t>
  </si>
  <si>
    <t>Coach</t>
  </si>
  <si>
    <t>XS</t>
  </si>
  <si>
    <t>Twin</t>
  </si>
  <si>
    <t>Parent/Carer</t>
  </si>
  <si>
    <t>S</t>
  </si>
  <si>
    <t>Double</t>
  </si>
  <si>
    <t>BU11</t>
  </si>
  <si>
    <t>M</t>
  </si>
  <si>
    <t>Triple</t>
  </si>
  <si>
    <t>GU11</t>
  </si>
  <si>
    <t>L</t>
  </si>
  <si>
    <t>BU13</t>
  </si>
  <si>
    <t>GU13</t>
  </si>
  <si>
    <t>BU15</t>
  </si>
  <si>
    <t>GU15</t>
  </si>
  <si>
    <t>BU17</t>
  </si>
  <si>
    <t>GU17</t>
  </si>
  <si>
    <t>BU19</t>
  </si>
  <si>
    <t>GU19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</si>
</sst>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h:mm;@"/>
    <numFmt numFmtId="166" formatCode="#,##0.00\ &quot;€&quot;"/>
    <numFmt numFmtId="167" formatCode="&quot;£&quot;#,##0.00"/>
    <numFmt numFmtId="168" formatCode="&quot;£&quot;#,##0"/>
  </numFmts>
  <fonts count="29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7" fillId="2" borderId="0" xfId="0" applyFont="1" applyFill="1"/>
    <xf numFmtId="0" fontId="0" fillId="2" borderId="1" xfId="0" applyFill="1" applyBorder="1" applyAlignment="1" applyProtection="1">
      <alignment horizontal="center" vertical="center"/>
      <protection locked="0"/>
    </xf>
    <xf numFmtId="0" fontId="5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>
      <alignment vertical="center"/>
    </xf>
    <xf numFmtId="0" fontId="0" fillId="5" borderId="0" xfId="0" applyFill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left" vertical="center"/>
      <protection locked="0"/>
    </xf>
    <xf numFmtId="164" fontId="0" fillId="8" borderId="1" xfId="0" applyNumberFormat="1" applyFill="1" applyBorder="1" applyAlignment="1" applyProtection="1">
      <alignment horizontal="right" vertical="center"/>
      <protection locked="0"/>
    </xf>
    <xf numFmtId="3" fontId="0" fillId="8" borderId="1" xfId="0" applyNumberFormat="1" applyFill="1" applyBorder="1" applyAlignment="1" applyProtection="1">
      <alignment horizontal="righ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1" fontId="0" fillId="8" borderId="1" xfId="0" applyNumberFormat="1" applyFill="1" applyBorder="1" applyAlignment="1" applyProtection="1">
      <alignment horizontal="right" vertical="center"/>
      <protection locked="0"/>
    </xf>
    <xf numFmtId="166" fontId="0" fillId="2" borderId="0" xfId="0" applyNumberFormat="1" applyFill="1" applyAlignment="1">
      <alignment vertical="center"/>
    </xf>
    <xf numFmtId="166" fontId="0" fillId="2" borderId="0" xfId="0" applyNumberFormat="1" applyFill="1" applyBorder="1" applyAlignment="1">
      <alignment horizontal="left" vertical="center"/>
    </xf>
    <xf numFmtId="166" fontId="0" fillId="3" borderId="0" xfId="0" applyNumberFormat="1" applyFill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3" fillId="10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vertical="center"/>
    </xf>
    <xf numFmtId="0" fontId="13" fillId="10" borderId="0" xfId="0" applyFont="1" applyFill="1" applyBorder="1" applyAlignment="1">
      <alignment horizontal="left" vertical="center"/>
    </xf>
    <xf numFmtId="167" fontId="0" fillId="8" borderId="1" xfId="0" applyNumberForma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13" fillId="10" borderId="19" xfId="0" applyFont="1" applyFill="1" applyBorder="1" applyAlignment="1">
      <alignment vertical="center"/>
    </xf>
    <xf numFmtId="0" fontId="13" fillId="10" borderId="20" xfId="0" applyFont="1" applyFill="1" applyBorder="1" applyAlignment="1">
      <alignment vertical="center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vertical="center"/>
    </xf>
    <xf numFmtId="0" fontId="13" fillId="10" borderId="22" xfId="0" applyFont="1" applyFill="1" applyBorder="1" applyAlignment="1">
      <alignment horizontal="left" vertical="center"/>
    </xf>
    <xf numFmtId="0" fontId="13" fillId="10" borderId="23" xfId="0" applyFont="1" applyFill="1" applyBorder="1" applyAlignment="1">
      <alignment horizontal="left" vertical="center"/>
    </xf>
    <xf numFmtId="0" fontId="13" fillId="10" borderId="24" xfId="0" applyFont="1" applyFill="1" applyBorder="1" applyAlignment="1">
      <alignment horizontal="left" vertical="center"/>
    </xf>
    <xf numFmtId="0" fontId="13" fillId="10" borderId="25" xfId="0" applyFont="1" applyFill="1" applyBorder="1" applyAlignment="1">
      <alignment horizontal="left" vertical="center"/>
    </xf>
    <xf numFmtId="0" fontId="13" fillId="10" borderId="25" xfId="0" applyFont="1" applyFill="1" applyBorder="1" applyAlignment="1">
      <alignment horizontal="center" vertical="center"/>
    </xf>
    <xf numFmtId="0" fontId="13" fillId="10" borderId="26" xfId="0" applyFont="1" applyFill="1" applyBorder="1" applyAlignment="1">
      <alignment horizontal="left" vertical="center"/>
    </xf>
    <xf numFmtId="0" fontId="13" fillId="10" borderId="24" xfId="0" applyFont="1" applyFill="1" applyBorder="1" applyAlignment="1">
      <alignment vertical="center"/>
    </xf>
    <xf numFmtId="0" fontId="13" fillId="10" borderId="25" xfId="0" applyFont="1" applyFill="1" applyBorder="1" applyAlignment="1">
      <alignment vertical="center"/>
    </xf>
    <xf numFmtId="0" fontId="13" fillId="10" borderId="26" xfId="0" applyFont="1" applyFill="1" applyBorder="1" applyAlignment="1">
      <alignment vertical="center"/>
    </xf>
    <xf numFmtId="0" fontId="11" fillId="10" borderId="20" xfId="0" applyFont="1" applyFill="1" applyBorder="1" applyAlignment="1">
      <alignment vertical="center"/>
    </xf>
    <xf numFmtId="0" fontId="13" fillId="10" borderId="20" xfId="0" applyFont="1" applyFill="1" applyBorder="1" applyAlignment="1">
      <alignment horizontal="left" vertical="center"/>
    </xf>
    <xf numFmtId="0" fontId="13" fillId="10" borderId="22" xfId="0" applyFont="1" applyFill="1" applyBorder="1" applyAlignment="1">
      <alignment vertical="center"/>
    </xf>
    <xf numFmtId="0" fontId="16" fillId="10" borderId="25" xfId="0" applyFont="1" applyFill="1" applyBorder="1" applyAlignment="1">
      <alignment vertical="center"/>
    </xf>
    <xf numFmtId="0" fontId="15" fillId="10" borderId="0" xfId="0" applyFont="1" applyFill="1" applyBorder="1" applyAlignment="1" applyProtection="1">
      <alignment vertical="center"/>
      <protection locked="0"/>
    </xf>
    <xf numFmtId="0" fontId="18" fillId="10" borderId="0" xfId="1" applyFont="1" applyFill="1" applyBorder="1" applyAlignment="1" applyProtection="1">
      <alignment vertical="center"/>
      <protection locked="0"/>
    </xf>
    <xf numFmtId="49" fontId="13" fillId="10" borderId="0" xfId="0" applyNumberFormat="1" applyFont="1" applyFill="1" applyBorder="1" applyAlignment="1" applyProtection="1">
      <alignment vertical="center"/>
      <protection locked="0"/>
    </xf>
    <xf numFmtId="0" fontId="15" fillId="10" borderId="23" xfId="0" applyFont="1" applyFill="1" applyBorder="1" applyAlignment="1" applyProtection="1">
      <alignment vertical="center"/>
      <protection locked="0"/>
    </xf>
    <xf numFmtId="49" fontId="13" fillId="10" borderId="23" xfId="0" applyNumberFormat="1" applyFont="1" applyFill="1" applyBorder="1" applyAlignment="1" applyProtection="1">
      <alignment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center" vertical="center"/>
      <protection locked="0" hidden="1"/>
    </xf>
    <xf numFmtId="0" fontId="0" fillId="3" borderId="0" xfId="0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13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1" fontId="10" fillId="3" borderId="13" xfId="0" applyNumberFormat="1" applyFont="1" applyFill="1" applyBorder="1" applyAlignment="1">
      <alignment horizontal="left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/>
    <xf numFmtId="0" fontId="0" fillId="2" borderId="22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/>
    <xf numFmtId="0" fontId="0" fillId="2" borderId="2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168" fontId="0" fillId="8" borderId="1" xfId="0" applyNumberForma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4" fillId="10" borderId="19" xfId="0" applyFont="1" applyFill="1" applyBorder="1" applyAlignment="1">
      <alignment horizontal="left" vertical="top" wrapText="1"/>
    </xf>
    <xf numFmtId="0" fontId="13" fillId="10" borderId="20" xfId="0" applyFont="1" applyFill="1" applyBorder="1" applyAlignment="1">
      <alignment horizontal="left" vertical="top" wrapText="1"/>
    </xf>
    <xf numFmtId="0" fontId="13" fillId="10" borderId="21" xfId="0" applyFont="1" applyFill="1" applyBorder="1" applyAlignment="1">
      <alignment horizontal="left" vertical="top" wrapText="1"/>
    </xf>
    <xf numFmtId="0" fontId="13" fillId="10" borderId="22" xfId="0" applyFont="1" applyFill="1" applyBorder="1" applyAlignment="1">
      <alignment horizontal="left" vertical="top" wrapText="1"/>
    </xf>
    <xf numFmtId="0" fontId="13" fillId="10" borderId="0" xfId="0" applyFont="1" applyFill="1" applyBorder="1" applyAlignment="1">
      <alignment horizontal="left" vertical="top" wrapText="1"/>
    </xf>
    <xf numFmtId="0" fontId="13" fillId="10" borderId="23" xfId="0" applyFont="1" applyFill="1" applyBorder="1" applyAlignment="1">
      <alignment horizontal="left" vertical="top" wrapText="1"/>
    </xf>
    <xf numFmtId="0" fontId="13" fillId="10" borderId="24" xfId="0" applyFont="1" applyFill="1" applyBorder="1" applyAlignment="1">
      <alignment horizontal="left" vertical="top" wrapText="1"/>
    </xf>
    <xf numFmtId="0" fontId="13" fillId="10" borderId="25" xfId="0" applyFont="1" applyFill="1" applyBorder="1" applyAlignment="1">
      <alignment horizontal="left" vertical="top" wrapText="1"/>
    </xf>
    <xf numFmtId="0" fontId="13" fillId="10" borderId="26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center" vertical="center"/>
    </xf>
    <xf numFmtId="0" fontId="10" fillId="3" borderId="27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28" fillId="10" borderId="15" xfId="1" applyFont="1" applyFill="1" applyBorder="1" applyAlignment="1" applyProtection="1">
      <alignment horizontal="left" vertical="center"/>
      <protection locked="0"/>
    </xf>
    <xf numFmtId="0" fontId="28" fillId="10" borderId="17" xfId="1" applyFont="1" applyFill="1" applyBorder="1" applyAlignment="1" applyProtection="1">
      <alignment horizontal="left" vertical="center"/>
      <protection locked="0"/>
    </xf>
    <xf numFmtId="0" fontId="28" fillId="10" borderId="16" xfId="1" applyFont="1" applyFill="1" applyBorder="1" applyAlignment="1" applyProtection="1">
      <alignment horizontal="left" vertical="center"/>
      <protection locked="0"/>
    </xf>
    <xf numFmtId="0" fontId="27" fillId="10" borderId="15" xfId="0" applyFont="1" applyFill="1" applyBorder="1" applyAlignment="1">
      <alignment horizontal="center" vertical="center"/>
    </xf>
    <xf numFmtId="0" fontId="27" fillId="10" borderId="17" xfId="0" applyFont="1" applyFill="1" applyBorder="1" applyAlignment="1">
      <alignment horizontal="center" vertical="center"/>
    </xf>
    <xf numFmtId="0" fontId="27" fillId="10" borderId="16" xfId="0" applyFont="1" applyFill="1" applyBorder="1" applyAlignment="1">
      <alignment horizontal="center" vertical="center"/>
    </xf>
    <xf numFmtId="0" fontId="28" fillId="10" borderId="15" xfId="1" applyFont="1" applyFill="1" applyBorder="1" applyAlignment="1" applyProtection="1">
      <alignment horizontal="center" vertical="center"/>
      <protection locked="0"/>
    </xf>
    <xf numFmtId="0" fontId="28" fillId="10" borderId="17" xfId="1" applyFont="1" applyFill="1" applyBorder="1" applyAlignment="1" applyProtection="1">
      <alignment horizontal="center" vertical="center"/>
      <protection locked="0"/>
    </xf>
    <xf numFmtId="0" fontId="28" fillId="10" borderId="16" xfId="1" applyFont="1" applyFill="1" applyBorder="1" applyAlignment="1" applyProtection="1">
      <alignment horizontal="center" vertical="center"/>
      <protection locked="0"/>
    </xf>
    <xf numFmtId="0" fontId="17" fillId="10" borderId="20" xfId="0" applyFont="1" applyFill="1" applyBorder="1" applyAlignment="1">
      <alignment horizontal="left" vertical="center"/>
    </xf>
    <xf numFmtId="0" fontId="27" fillId="10" borderId="15" xfId="0" applyFont="1" applyFill="1" applyBorder="1" applyAlignment="1" applyProtection="1">
      <alignment horizontal="center" vertical="center"/>
      <protection locked="0"/>
    </xf>
    <xf numFmtId="0" fontId="27" fillId="10" borderId="16" xfId="0" applyFont="1" applyFill="1" applyBorder="1" applyAlignment="1" applyProtection="1">
      <alignment horizontal="center" vertical="center"/>
      <protection locked="0"/>
    </xf>
    <xf numFmtId="0" fontId="28" fillId="10" borderId="15" xfId="0" applyFont="1" applyFill="1" applyBorder="1" applyAlignment="1" applyProtection="1">
      <alignment horizontal="center" vertical="center"/>
      <protection locked="0"/>
    </xf>
    <xf numFmtId="0" fontId="28" fillId="10" borderId="16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 applyProtection="1">
      <alignment horizontal="center" vertical="center" wrapText="1"/>
      <protection locked="0" hidden="1"/>
    </xf>
    <xf numFmtId="0" fontId="1" fillId="8" borderId="1" xfId="0" applyFont="1" applyFill="1" applyBorder="1" applyAlignment="1" applyProtection="1">
      <alignment horizontal="center" vertical="center" wrapText="1"/>
      <protection locked="0" hidden="1"/>
    </xf>
    <xf numFmtId="0" fontId="1" fillId="8" borderId="29" xfId="0" applyFont="1" applyFill="1" applyBorder="1" applyAlignment="1" applyProtection="1">
      <alignment horizontal="center" vertical="center" wrapText="1"/>
      <protection locked="0" hidden="1"/>
    </xf>
    <xf numFmtId="0" fontId="1" fillId="8" borderId="0" xfId="0" applyFont="1" applyFill="1" applyBorder="1" applyAlignment="1" applyProtection="1">
      <alignment horizontal="center" vertical="center" wrapText="1"/>
      <protection locked="0" hidden="1"/>
    </xf>
    <xf numFmtId="0" fontId="9" fillId="2" borderId="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66" fontId="1" fillId="8" borderId="9" xfId="0" applyNumberFormat="1" applyFont="1" applyFill="1" applyBorder="1" applyAlignment="1" applyProtection="1">
      <alignment horizontal="center" vertical="center" wrapText="1"/>
      <protection locked="0"/>
    </xf>
    <xf numFmtId="166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FF3300"/>
      <color rgb="FFD1562F"/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781287</xdr:colOff>
      <xdr:row>1</xdr:row>
      <xdr:rowOff>48654</xdr:rowOff>
    </xdr:from>
    <xdr:to>
      <xdr:col>30</xdr:col>
      <xdr:colOff>1732353</xdr:colOff>
      <xdr:row>4</xdr:row>
      <xdr:rowOff>136071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E8BE14-43C1-4BD6-9E16-54730979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6787" y="166583"/>
          <a:ext cx="951066" cy="958274"/>
        </a:xfrm>
        <a:prstGeom prst="rect">
          <a:avLst/>
        </a:prstGeom>
      </xdr:spPr>
    </xdr:pic>
    <xdr:clientData/>
  </xdr:twoCellAnchor>
  <xdr:twoCellAnchor editAs="oneCell">
    <xdr:from>
      <xdr:col>30</xdr:col>
      <xdr:colOff>133802</xdr:colOff>
      <xdr:row>26</xdr:row>
      <xdr:rowOff>60099</xdr:rowOff>
    </xdr:from>
    <xdr:to>
      <xdr:col>30</xdr:col>
      <xdr:colOff>2269529</xdr:colOff>
      <xdr:row>31</xdr:row>
      <xdr:rowOff>75678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F96FBB-D4D7-4F9B-B6F4-429C30B7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9302" y="5430385"/>
          <a:ext cx="2135727" cy="1067864"/>
        </a:xfrm>
        <a:prstGeom prst="rect">
          <a:avLst/>
        </a:prstGeom>
      </xdr:spPr>
    </xdr:pic>
    <xdr:clientData/>
  </xdr:twoCellAnchor>
  <xdr:twoCellAnchor editAs="oneCell">
    <xdr:from>
      <xdr:col>30</xdr:col>
      <xdr:colOff>105455</xdr:colOff>
      <xdr:row>42</xdr:row>
      <xdr:rowOff>26080</xdr:rowOff>
    </xdr:from>
    <xdr:to>
      <xdr:col>30</xdr:col>
      <xdr:colOff>2343831</xdr:colOff>
      <xdr:row>45</xdr:row>
      <xdr:rowOff>146441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AF4300-DB7C-4BA0-9E13-F23FFE31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0955" y="8135937"/>
          <a:ext cx="2238376" cy="737218"/>
        </a:xfrm>
        <a:prstGeom prst="rect">
          <a:avLst/>
        </a:prstGeom>
      </xdr:spPr>
    </xdr:pic>
    <xdr:clientData/>
  </xdr:twoCellAnchor>
  <xdr:twoCellAnchor editAs="oneCell">
    <xdr:from>
      <xdr:col>30</xdr:col>
      <xdr:colOff>100920</xdr:colOff>
      <xdr:row>34</xdr:row>
      <xdr:rowOff>77013</xdr:rowOff>
    </xdr:from>
    <xdr:to>
      <xdr:col>30</xdr:col>
      <xdr:colOff>1108982</xdr:colOff>
      <xdr:row>41</xdr:row>
      <xdr:rowOff>79946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6496B90-0B35-478C-92BC-6D53DEB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6420" y="6853370"/>
          <a:ext cx="1008062" cy="1136862"/>
        </a:xfrm>
        <a:prstGeom prst="rect">
          <a:avLst/>
        </a:prstGeom>
      </xdr:spPr>
    </xdr:pic>
    <xdr:clientData/>
  </xdr:twoCellAnchor>
  <xdr:twoCellAnchor editAs="oneCell">
    <xdr:from>
      <xdr:col>30</xdr:col>
      <xdr:colOff>1300615</xdr:colOff>
      <xdr:row>35</xdr:row>
      <xdr:rowOff>18142</xdr:rowOff>
    </xdr:from>
    <xdr:to>
      <xdr:col>30</xdr:col>
      <xdr:colOff>2221365</xdr:colOff>
      <xdr:row>41</xdr:row>
      <xdr:rowOff>42910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550D60C-6F96-40EC-8B16-077CD9F15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6115" y="6912428"/>
          <a:ext cx="920750" cy="1040768"/>
        </a:xfrm>
        <a:prstGeom prst="rect">
          <a:avLst/>
        </a:prstGeom>
      </xdr:spPr>
    </xdr:pic>
    <xdr:clientData/>
  </xdr:twoCellAnchor>
  <xdr:twoCellAnchor editAs="oneCell">
    <xdr:from>
      <xdr:col>30</xdr:col>
      <xdr:colOff>9071</xdr:colOff>
      <xdr:row>4</xdr:row>
      <xdr:rowOff>190500</xdr:rowOff>
    </xdr:from>
    <xdr:to>
      <xdr:col>30</xdr:col>
      <xdr:colOff>2445203</xdr:colOff>
      <xdr:row>11</xdr:row>
      <xdr:rowOff>132645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9B6D46-55C9-4841-8011-3CE756C4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4571" y="1179286"/>
          <a:ext cx="2521857" cy="145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501"/>
  <sheetViews>
    <sheetView tabSelected="1" topLeftCell="A31" zoomScale="70" zoomScaleNormal="70" workbookViewId="0" xr3:uid="{AEA406A1-0E4B-5B11-9CD5-51D6E497D94C}">
      <selection activeCell="C43" sqref="C43:AC43"/>
    </sheetView>
  </sheetViews>
  <sheetFormatPr defaultColWidth="8.7109375" defaultRowHeight="14.45"/>
  <cols>
    <col min="1" max="1" width="2" style="17" customWidth="1"/>
    <col min="2" max="2" width="3" style="17" customWidth="1"/>
    <col min="3" max="3" width="22.7109375" style="17" customWidth="1"/>
    <col min="4" max="4" width="16.28515625" style="17" customWidth="1"/>
    <col min="5" max="6" width="12.85546875" style="17" customWidth="1"/>
    <col min="7" max="7" width="19.140625" style="17" customWidth="1"/>
    <col min="8" max="8" width="13.5703125" style="3" customWidth="1"/>
    <col min="9" max="9" width="11.85546875" style="17" bestFit="1" customWidth="1"/>
    <col min="10" max="10" width="8.42578125" style="17" customWidth="1"/>
    <col min="11" max="11" width="11.42578125" style="17" customWidth="1"/>
    <col min="12" max="12" width="9.140625" style="17" bestFit="1" customWidth="1"/>
    <col min="13" max="13" width="10.28515625" style="17" customWidth="1"/>
    <col min="14" max="14" width="15.7109375" style="17" customWidth="1"/>
    <col min="15" max="15" width="14.85546875" style="17" customWidth="1"/>
    <col min="16" max="16" width="6.140625" style="17" hidden="1" customWidth="1"/>
    <col min="17" max="17" width="10.28515625" style="17" customWidth="1"/>
    <col min="18" max="18" width="0.140625" style="18" customWidth="1"/>
    <col min="19" max="19" width="10.85546875" style="17" customWidth="1"/>
    <col min="20" max="20" width="8.140625" style="17" hidden="1" customWidth="1"/>
    <col min="21" max="21" width="10.28515625" style="37" customWidth="1"/>
    <col min="22" max="22" width="0.7109375" style="17" customWidth="1"/>
    <col min="23" max="23" width="12.5703125" style="17" bestFit="1" customWidth="1"/>
    <col min="24" max="24" width="8.7109375" style="17"/>
    <col min="25" max="25" width="11.7109375" style="17" customWidth="1"/>
    <col min="26" max="26" width="1" style="17" customWidth="1"/>
    <col min="27" max="27" width="12.5703125" style="17" bestFit="1" customWidth="1"/>
    <col min="28" max="28" width="8.7109375" style="17"/>
    <col min="29" max="29" width="11.7109375" style="17" customWidth="1"/>
    <col min="30" max="30" width="0.7109375" style="17" customWidth="1"/>
    <col min="31" max="31" width="36.7109375" style="17" customWidth="1"/>
    <col min="32" max="33" width="8.7109375" style="17"/>
    <col min="34" max="16384" width="8.7109375" style="1"/>
  </cols>
  <sheetData>
    <row r="1" spans="1:33" ht="9" customHeight="1" thickBot="1"/>
    <row r="2" spans="1:33" s="42" customFormat="1" ht="21.6" customHeight="1" thickBot="1">
      <c r="A2" s="41"/>
      <c r="B2" s="52"/>
      <c r="C2" s="65" t="s">
        <v>0</v>
      </c>
      <c r="D2" s="53"/>
      <c r="E2" s="53"/>
      <c r="F2" s="53"/>
      <c r="G2" s="53"/>
      <c r="H2" s="66" t="s">
        <v>1</v>
      </c>
      <c r="I2" s="53"/>
      <c r="J2" s="66"/>
      <c r="K2" s="53"/>
      <c r="L2" s="53"/>
      <c r="M2" s="53"/>
      <c r="N2" s="53"/>
      <c r="O2" s="53"/>
      <c r="P2" s="53"/>
      <c r="Q2" s="55"/>
      <c r="R2" s="46"/>
      <c r="S2" s="99" t="s">
        <v>2</v>
      </c>
      <c r="T2" s="100"/>
      <c r="U2" s="100"/>
      <c r="V2" s="100"/>
      <c r="W2" s="100"/>
      <c r="X2" s="100"/>
      <c r="Y2" s="100"/>
      <c r="Z2" s="100"/>
      <c r="AA2" s="100"/>
      <c r="AB2" s="100"/>
      <c r="AC2" s="101"/>
      <c r="AD2" s="45"/>
      <c r="AE2" s="45"/>
      <c r="AF2" s="41"/>
      <c r="AG2" s="41"/>
    </row>
    <row r="3" spans="1:33" s="42" customFormat="1" ht="22.9" customHeight="1" thickBot="1">
      <c r="A3" s="41"/>
      <c r="B3" s="67"/>
      <c r="C3" s="47" t="s">
        <v>3</v>
      </c>
      <c r="D3" s="46"/>
      <c r="E3" s="46"/>
      <c r="F3" s="46"/>
      <c r="G3" s="46"/>
      <c r="H3" s="116"/>
      <c r="I3" s="117"/>
      <c r="J3" s="117"/>
      <c r="K3" s="117"/>
      <c r="L3" s="117"/>
      <c r="M3" s="117"/>
      <c r="N3" s="117"/>
      <c r="O3" s="118"/>
      <c r="P3" s="69"/>
      <c r="Q3" s="72"/>
      <c r="R3" s="69"/>
      <c r="S3" s="102"/>
      <c r="T3" s="103"/>
      <c r="U3" s="103"/>
      <c r="V3" s="103"/>
      <c r="W3" s="103"/>
      <c r="X3" s="103"/>
      <c r="Y3" s="103"/>
      <c r="Z3" s="103"/>
      <c r="AA3" s="103"/>
      <c r="AB3" s="103"/>
      <c r="AC3" s="104"/>
      <c r="AD3" s="45"/>
      <c r="AE3" s="45"/>
      <c r="AF3" s="41"/>
      <c r="AG3" s="41"/>
    </row>
    <row r="4" spans="1:33" s="42" customFormat="1" ht="24.6" customHeight="1" thickBot="1">
      <c r="A4" s="41"/>
      <c r="B4" s="62"/>
      <c r="C4" s="68" t="s">
        <v>4</v>
      </c>
      <c r="D4" s="63"/>
      <c r="E4" s="63"/>
      <c r="F4" s="63"/>
      <c r="G4" s="63"/>
      <c r="H4" s="60"/>
      <c r="I4" s="63"/>
      <c r="J4" s="59"/>
      <c r="K4" s="59"/>
      <c r="L4" s="59"/>
      <c r="M4" s="59"/>
      <c r="N4" s="59"/>
      <c r="O4" s="59"/>
      <c r="P4" s="59"/>
      <c r="Q4" s="61"/>
      <c r="R4" s="48"/>
      <c r="S4" s="102"/>
      <c r="T4" s="103"/>
      <c r="U4" s="103"/>
      <c r="V4" s="103"/>
      <c r="W4" s="103"/>
      <c r="X4" s="103"/>
      <c r="Y4" s="103"/>
      <c r="Z4" s="103"/>
      <c r="AA4" s="103"/>
      <c r="AB4" s="103"/>
      <c r="AC4" s="104"/>
      <c r="AD4" s="45"/>
      <c r="AE4" s="45"/>
      <c r="AF4" s="41"/>
      <c r="AG4" s="41"/>
    </row>
    <row r="5" spans="1:33" s="42" customFormat="1" ht="18.600000000000001" customHeight="1">
      <c r="A5" s="41"/>
      <c r="B5" s="52"/>
      <c r="C5" s="122" t="s">
        <v>5</v>
      </c>
      <c r="D5" s="122"/>
      <c r="E5" s="53"/>
      <c r="F5" s="53"/>
      <c r="G5" s="53"/>
      <c r="H5" s="54"/>
      <c r="I5" s="53"/>
      <c r="J5" s="53"/>
      <c r="K5" s="53"/>
      <c r="L5" s="53"/>
      <c r="M5" s="53"/>
      <c r="N5" s="53"/>
      <c r="O5" s="53"/>
      <c r="P5" s="53"/>
      <c r="Q5" s="55"/>
      <c r="R5" s="46"/>
      <c r="S5" s="102"/>
      <c r="T5" s="103"/>
      <c r="U5" s="103"/>
      <c r="V5" s="103"/>
      <c r="W5" s="103"/>
      <c r="X5" s="103"/>
      <c r="Y5" s="103"/>
      <c r="Z5" s="103"/>
      <c r="AA5" s="103"/>
      <c r="AB5" s="103"/>
      <c r="AC5" s="104"/>
      <c r="AD5" s="45"/>
      <c r="AE5" s="45"/>
      <c r="AF5" s="41"/>
      <c r="AG5" s="41"/>
    </row>
    <row r="6" spans="1:33" s="44" customFormat="1" ht="15" customHeight="1" thickBot="1">
      <c r="A6" s="43"/>
      <c r="B6" s="56"/>
      <c r="C6" s="48" t="s">
        <v>6</v>
      </c>
      <c r="D6" s="48"/>
      <c r="E6" s="48" t="s">
        <v>7</v>
      </c>
      <c r="F6" s="48" t="s">
        <v>8</v>
      </c>
      <c r="G6" s="48"/>
      <c r="H6" s="48"/>
      <c r="I6" s="48"/>
      <c r="J6" s="48" t="s">
        <v>9</v>
      </c>
      <c r="K6" s="48"/>
      <c r="L6" s="48" t="s">
        <v>7</v>
      </c>
      <c r="M6" s="48"/>
      <c r="N6" s="48"/>
      <c r="O6" s="48"/>
      <c r="P6" s="48"/>
      <c r="Q6" s="57"/>
      <c r="R6" s="48"/>
      <c r="S6" s="102"/>
      <c r="T6" s="103"/>
      <c r="U6" s="103"/>
      <c r="V6" s="103"/>
      <c r="W6" s="103"/>
      <c r="X6" s="103"/>
      <c r="Y6" s="103"/>
      <c r="Z6" s="103"/>
      <c r="AA6" s="103"/>
      <c r="AB6" s="103"/>
      <c r="AC6" s="104"/>
      <c r="AD6" s="45"/>
      <c r="AE6" s="45"/>
      <c r="AF6" s="43"/>
      <c r="AG6" s="43"/>
    </row>
    <row r="7" spans="1:33" s="44" customFormat="1" ht="19.350000000000001" customHeight="1" thickBot="1">
      <c r="A7" s="43"/>
      <c r="B7" s="56"/>
      <c r="C7" s="123"/>
      <c r="D7" s="124"/>
      <c r="E7" s="48"/>
      <c r="F7" s="113"/>
      <c r="G7" s="114"/>
      <c r="H7" s="115"/>
      <c r="I7" s="70"/>
      <c r="J7" s="119"/>
      <c r="K7" s="120"/>
      <c r="L7" s="120"/>
      <c r="M7" s="120"/>
      <c r="N7" s="120"/>
      <c r="O7" s="121"/>
      <c r="P7" s="71"/>
      <c r="Q7" s="73"/>
      <c r="R7" s="71"/>
      <c r="S7" s="102"/>
      <c r="T7" s="103"/>
      <c r="U7" s="103"/>
      <c r="V7" s="103"/>
      <c r="W7" s="103"/>
      <c r="X7" s="103"/>
      <c r="Y7" s="103"/>
      <c r="Z7" s="103"/>
      <c r="AA7" s="103"/>
      <c r="AB7" s="103"/>
      <c r="AC7" s="104"/>
      <c r="AD7" s="45"/>
      <c r="AE7" s="45"/>
      <c r="AF7" s="43"/>
      <c r="AG7" s="43"/>
    </row>
    <row r="8" spans="1:33" s="42" customFormat="1" ht="14.45" customHeight="1" thickBot="1">
      <c r="A8" s="41"/>
      <c r="B8" s="62"/>
      <c r="C8" s="63"/>
      <c r="D8" s="63"/>
      <c r="E8" s="63"/>
      <c r="F8" s="63"/>
      <c r="G8" s="63"/>
      <c r="H8" s="60"/>
      <c r="I8" s="63"/>
      <c r="J8" s="63"/>
      <c r="K8" s="63"/>
      <c r="L8" s="63"/>
      <c r="M8" s="63"/>
      <c r="N8" s="63"/>
      <c r="O8" s="63"/>
      <c r="P8" s="63"/>
      <c r="Q8" s="64"/>
      <c r="R8" s="46"/>
      <c r="S8" s="102"/>
      <c r="T8" s="103"/>
      <c r="U8" s="103"/>
      <c r="V8" s="103"/>
      <c r="W8" s="103"/>
      <c r="X8" s="103"/>
      <c r="Y8" s="103"/>
      <c r="Z8" s="103"/>
      <c r="AA8" s="103"/>
      <c r="AB8" s="103"/>
      <c r="AC8" s="104"/>
      <c r="AD8" s="45"/>
      <c r="AE8" s="45"/>
      <c r="AF8" s="41"/>
      <c r="AG8" s="41"/>
    </row>
    <row r="9" spans="1:33" s="42" customFormat="1" ht="17.649999999999999" customHeight="1">
      <c r="A9" s="41"/>
      <c r="B9" s="52"/>
      <c r="C9" s="122" t="s">
        <v>10</v>
      </c>
      <c r="D9" s="122"/>
      <c r="E9" s="53"/>
      <c r="F9" s="53"/>
      <c r="G9" s="53"/>
      <c r="H9" s="54"/>
      <c r="I9" s="53"/>
      <c r="J9" s="53"/>
      <c r="K9" s="53"/>
      <c r="L9" s="53"/>
      <c r="M9" s="53"/>
      <c r="N9" s="53"/>
      <c r="O9" s="53"/>
      <c r="P9" s="53"/>
      <c r="Q9" s="55"/>
      <c r="R9" s="46"/>
      <c r="S9" s="102"/>
      <c r="T9" s="103"/>
      <c r="U9" s="103"/>
      <c r="V9" s="103"/>
      <c r="W9" s="103"/>
      <c r="X9" s="103"/>
      <c r="Y9" s="103"/>
      <c r="Z9" s="103"/>
      <c r="AA9" s="103"/>
      <c r="AB9" s="103"/>
      <c r="AC9" s="104"/>
      <c r="AD9" s="45"/>
      <c r="AE9" s="45"/>
      <c r="AF9" s="41"/>
      <c r="AG9" s="41" t="s">
        <v>7</v>
      </c>
    </row>
    <row r="10" spans="1:33" s="44" customFormat="1" ht="15" customHeight="1" thickBot="1">
      <c r="A10" s="43"/>
      <c r="B10" s="56"/>
      <c r="C10" s="48" t="s">
        <v>6</v>
      </c>
      <c r="D10" s="48"/>
      <c r="E10" s="48" t="s">
        <v>7</v>
      </c>
      <c r="F10" s="48" t="s">
        <v>8</v>
      </c>
      <c r="G10" s="48"/>
      <c r="H10" s="48"/>
      <c r="I10" s="48"/>
      <c r="J10" s="48" t="s">
        <v>9</v>
      </c>
      <c r="K10" s="48"/>
      <c r="L10" s="48" t="s">
        <v>7</v>
      </c>
      <c r="M10" s="48"/>
      <c r="N10" s="48"/>
      <c r="O10" s="48"/>
      <c r="P10" s="48"/>
      <c r="Q10" s="57"/>
      <c r="R10" s="48"/>
      <c r="S10" s="102"/>
      <c r="T10" s="103"/>
      <c r="U10" s="103"/>
      <c r="V10" s="103"/>
      <c r="W10" s="103"/>
      <c r="X10" s="103"/>
      <c r="Y10" s="103"/>
      <c r="Z10" s="103"/>
      <c r="AA10" s="103"/>
      <c r="AB10" s="103"/>
      <c r="AC10" s="104"/>
      <c r="AD10" s="45"/>
      <c r="AE10" s="45"/>
      <c r="AF10" s="43"/>
      <c r="AG10" s="43"/>
    </row>
    <row r="11" spans="1:33" s="44" customFormat="1" ht="19.350000000000001" customHeight="1" thickBot="1">
      <c r="A11" s="43"/>
      <c r="B11" s="56"/>
      <c r="C11" s="125"/>
      <c r="D11" s="126"/>
      <c r="E11" s="48"/>
      <c r="F11" s="113"/>
      <c r="G11" s="114"/>
      <c r="H11" s="115"/>
      <c r="I11" s="70"/>
      <c r="J11" s="119"/>
      <c r="K11" s="120"/>
      <c r="L11" s="120"/>
      <c r="M11" s="120"/>
      <c r="N11" s="120"/>
      <c r="O11" s="121"/>
      <c r="P11" s="71"/>
      <c r="Q11" s="73"/>
      <c r="R11" s="71"/>
      <c r="S11" s="102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45"/>
      <c r="AE11" s="45"/>
      <c r="AF11" s="43"/>
      <c r="AG11" s="43"/>
    </row>
    <row r="12" spans="1:33" s="44" customFormat="1" ht="15" thickBot="1">
      <c r="A12" s="43"/>
      <c r="B12" s="58"/>
      <c r="C12" s="59"/>
      <c r="D12" s="59"/>
      <c r="E12" s="59"/>
      <c r="F12" s="59"/>
      <c r="G12" s="59"/>
      <c r="H12" s="60"/>
      <c r="I12" s="59"/>
      <c r="J12" s="59"/>
      <c r="K12" s="59"/>
      <c r="L12" s="59"/>
      <c r="M12" s="59"/>
      <c r="N12" s="59"/>
      <c r="O12" s="59"/>
      <c r="P12" s="59"/>
      <c r="Q12" s="61"/>
      <c r="R12" s="48"/>
      <c r="S12" s="105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  <c r="AD12" s="45"/>
      <c r="AE12" s="45"/>
      <c r="AF12" s="43"/>
      <c r="AG12" s="43"/>
    </row>
    <row r="13" spans="1:33" s="2" customFormat="1">
      <c r="A13" s="19"/>
      <c r="B13" s="20"/>
      <c r="C13" s="20"/>
      <c r="D13" s="20"/>
      <c r="E13" s="20"/>
      <c r="F13" s="20"/>
      <c r="G13" s="20"/>
      <c r="H13" s="15"/>
      <c r="I13" s="20"/>
      <c r="J13" s="20"/>
      <c r="K13" s="20"/>
      <c r="L13" s="20"/>
      <c r="M13" s="20"/>
      <c r="N13" s="19"/>
      <c r="O13" s="19"/>
      <c r="P13" s="20"/>
      <c r="Q13" s="20"/>
      <c r="R13" s="20"/>
      <c r="S13" s="20"/>
      <c r="T13" s="20"/>
      <c r="U13" s="38"/>
      <c r="V13" s="20"/>
      <c r="W13" s="20"/>
      <c r="X13" s="20"/>
      <c r="Y13" s="20"/>
      <c r="Z13" s="20"/>
      <c r="AA13" s="19"/>
      <c r="AB13" s="19"/>
      <c r="AC13" s="19"/>
      <c r="AD13" s="19"/>
      <c r="AE13" s="19"/>
      <c r="AF13" s="19"/>
      <c r="AG13" s="19"/>
    </row>
    <row r="14" spans="1:33" ht="20.65" customHeight="1">
      <c r="B14" s="174" t="s">
        <v>11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1"/>
    </row>
    <row r="15" spans="1:33" s="3" customFormat="1" ht="18" customHeight="1">
      <c r="B15" s="163" t="s">
        <v>12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5"/>
      <c r="V15" s="5"/>
      <c r="W15" s="151" t="s">
        <v>13</v>
      </c>
      <c r="X15" s="151"/>
      <c r="Y15" s="151"/>
      <c r="Z15" s="5"/>
      <c r="AA15" s="151" t="s">
        <v>14</v>
      </c>
      <c r="AB15" s="151"/>
      <c r="AC15" s="151"/>
      <c r="AD15" s="5"/>
      <c r="AE15" s="150" t="s">
        <v>15</v>
      </c>
    </row>
    <row r="16" spans="1:33" ht="14.25" customHeight="1">
      <c r="B16" s="157" t="s">
        <v>16</v>
      </c>
      <c r="C16" s="158"/>
      <c r="D16" s="141" t="s">
        <v>6</v>
      </c>
      <c r="E16" s="141" t="s">
        <v>17</v>
      </c>
      <c r="F16" s="139" t="s">
        <v>18</v>
      </c>
      <c r="G16" s="141" t="s">
        <v>19</v>
      </c>
      <c r="H16" s="141" t="s">
        <v>20</v>
      </c>
      <c r="I16" s="141" t="s">
        <v>21</v>
      </c>
      <c r="J16" s="141" t="s">
        <v>22</v>
      </c>
      <c r="K16" s="141" t="s">
        <v>23</v>
      </c>
      <c r="L16" s="141" t="s">
        <v>24</v>
      </c>
      <c r="M16" s="141" t="s">
        <v>25</v>
      </c>
      <c r="N16" s="139" t="s">
        <v>26</v>
      </c>
      <c r="O16" s="139" t="s">
        <v>26</v>
      </c>
      <c r="P16" s="152" t="s">
        <v>27</v>
      </c>
      <c r="Q16" s="139" t="s">
        <v>28</v>
      </c>
      <c r="R16" s="154" t="s">
        <v>29</v>
      </c>
      <c r="S16" s="161" t="s">
        <v>30</v>
      </c>
      <c r="T16" s="152" t="s">
        <v>31</v>
      </c>
      <c r="U16" s="166" t="s">
        <v>32</v>
      </c>
      <c r="V16" s="6"/>
      <c r="W16" s="149" t="s">
        <v>33</v>
      </c>
      <c r="X16" s="149" t="s">
        <v>34</v>
      </c>
      <c r="Y16" s="148" t="s">
        <v>35</v>
      </c>
      <c r="Z16" s="6"/>
      <c r="AA16" s="149" t="s">
        <v>33</v>
      </c>
      <c r="AB16" s="149" t="s">
        <v>34</v>
      </c>
      <c r="AC16" s="148" t="s">
        <v>35</v>
      </c>
      <c r="AD16" s="6"/>
      <c r="AE16" s="150"/>
    </row>
    <row r="17" spans="1:33" ht="14.25" customHeight="1">
      <c r="B17" s="157"/>
      <c r="C17" s="158"/>
      <c r="D17" s="149"/>
      <c r="E17" s="149"/>
      <c r="F17" s="140"/>
      <c r="G17" s="149"/>
      <c r="H17" s="149"/>
      <c r="I17" s="149"/>
      <c r="J17" s="149"/>
      <c r="K17" s="149"/>
      <c r="L17" s="149"/>
      <c r="M17" s="149"/>
      <c r="N17" s="140"/>
      <c r="O17" s="140"/>
      <c r="P17" s="153"/>
      <c r="Q17" s="140"/>
      <c r="R17" s="155"/>
      <c r="S17" s="162"/>
      <c r="T17" s="153"/>
      <c r="U17" s="167"/>
      <c r="V17" s="6"/>
      <c r="W17" s="149"/>
      <c r="X17" s="149"/>
      <c r="Y17" s="148"/>
      <c r="Z17" s="6"/>
      <c r="AA17" s="149"/>
      <c r="AB17" s="149"/>
      <c r="AC17" s="148"/>
      <c r="AD17" s="6"/>
      <c r="AE17" s="150"/>
    </row>
    <row r="18" spans="1:33" ht="14.25" customHeight="1">
      <c r="B18" s="157"/>
      <c r="C18" s="158"/>
      <c r="D18" s="149"/>
      <c r="E18" s="149"/>
      <c r="F18" s="140"/>
      <c r="G18" s="149"/>
      <c r="H18" s="149"/>
      <c r="I18" s="149"/>
      <c r="J18" s="149"/>
      <c r="K18" s="149"/>
      <c r="L18" s="149"/>
      <c r="M18" s="149"/>
      <c r="N18" s="140"/>
      <c r="O18" s="140"/>
      <c r="P18" s="153"/>
      <c r="Q18" s="140"/>
      <c r="R18" s="155"/>
      <c r="S18" s="162"/>
      <c r="T18" s="153"/>
      <c r="U18" s="167"/>
      <c r="V18" s="6"/>
      <c r="W18" s="149"/>
      <c r="X18" s="149"/>
      <c r="Y18" s="148"/>
      <c r="Z18" s="6"/>
      <c r="AA18" s="149"/>
      <c r="AB18" s="149"/>
      <c r="AC18" s="148"/>
      <c r="AD18" s="6"/>
      <c r="AE18" s="150"/>
    </row>
    <row r="19" spans="1:33" ht="14.25" customHeight="1">
      <c r="B19" s="159"/>
      <c r="C19" s="160"/>
      <c r="D19" s="149"/>
      <c r="E19" s="149"/>
      <c r="F19" s="141"/>
      <c r="G19" s="149"/>
      <c r="H19" s="149"/>
      <c r="I19" s="149"/>
      <c r="J19" s="149"/>
      <c r="K19" s="149"/>
      <c r="L19" s="149"/>
      <c r="M19" s="149"/>
      <c r="N19" s="141"/>
      <c r="O19" s="141"/>
      <c r="P19" s="153"/>
      <c r="Q19" s="141"/>
      <c r="R19" s="155"/>
      <c r="S19" s="162"/>
      <c r="T19" s="153"/>
      <c r="U19" s="167"/>
      <c r="V19" s="6"/>
      <c r="W19" s="149"/>
      <c r="X19" s="149"/>
      <c r="Y19" s="148"/>
      <c r="Z19" s="6"/>
      <c r="AA19" s="149"/>
      <c r="AB19" s="149"/>
      <c r="AC19" s="148"/>
      <c r="AD19" s="6"/>
      <c r="AE19" s="151"/>
    </row>
    <row r="20" spans="1:33" ht="16.149999999999999" customHeight="1">
      <c r="B20" s="7">
        <v>1</v>
      </c>
      <c r="C20" s="21"/>
      <c r="D20" s="21"/>
      <c r="E20" s="22"/>
      <c r="F20" s="25">
        <f ca="1">DATEDIF(E20,TODAY(),"Y")</f>
        <v>117</v>
      </c>
      <c r="G20" s="23"/>
      <c r="H20" s="12" t="s">
        <v>36</v>
      </c>
      <c r="I20" s="24" t="s">
        <v>36</v>
      </c>
      <c r="J20" s="12"/>
      <c r="K20" s="25"/>
      <c r="L20" s="12" t="s">
        <v>36</v>
      </c>
      <c r="M20" s="12" t="s">
        <v>36</v>
      </c>
      <c r="N20" s="21" t="s">
        <v>7</v>
      </c>
      <c r="O20" s="94"/>
      <c r="P20" s="40" t="str">
        <f>IF($M20="A1","£20",IF($M20="A2","£40",IF($M20="B1","£218",IF($M20="B2","£194",IF($M20="C1","£293",IF($M20="C2","£257",IF($M20="C2","300 €","0 €")))))))</f>
        <v>0 €</v>
      </c>
      <c r="Q20" s="27" t="s">
        <v>36</v>
      </c>
      <c r="R20" s="77" t="str">
        <f>IF($Q20="D1","20 €",IF($Q20="D2","95 €",IF($Q20="D3","85 €",IF($Q20="D4","-50 €","0 €"))))</f>
        <v>0 €</v>
      </c>
      <c r="S20" s="75" t="s">
        <v>36</v>
      </c>
      <c r="T20" s="95" t="str">
        <f>IF($S20="D1","£75",IF($S20="D2","£95",IF($S20="D3","85 €",IF($S20="D4","-50 €","0 €"))))</f>
        <v>0 €</v>
      </c>
      <c r="U20" s="49">
        <f>SUM(P20+T20)</f>
        <v>0</v>
      </c>
      <c r="W20" s="22" t="s">
        <v>7</v>
      </c>
      <c r="X20" s="26" t="s">
        <v>7</v>
      </c>
      <c r="Y20" s="12" t="s">
        <v>7</v>
      </c>
      <c r="AA20" s="22" t="s">
        <v>7</v>
      </c>
      <c r="AB20" s="26"/>
      <c r="AC20" s="12"/>
      <c r="AE20" s="21" t="s">
        <v>7</v>
      </c>
    </row>
    <row r="21" spans="1:33" ht="16.149999999999999" customHeight="1">
      <c r="B21" s="7">
        <f>B20+1</f>
        <v>2</v>
      </c>
      <c r="C21" s="21" t="s">
        <v>7</v>
      </c>
      <c r="D21" s="21" t="s">
        <v>7</v>
      </c>
      <c r="E21" s="22"/>
      <c r="F21" s="25">
        <f ca="1">DATEDIF(E21,TODAY(),"Y")</f>
        <v>117</v>
      </c>
      <c r="G21" s="23" t="s">
        <v>7</v>
      </c>
      <c r="H21" s="12" t="s">
        <v>36</v>
      </c>
      <c r="I21" s="24" t="s">
        <v>36</v>
      </c>
      <c r="J21" s="12"/>
      <c r="K21" s="25" t="s">
        <v>7</v>
      </c>
      <c r="L21" s="12" t="s">
        <v>36</v>
      </c>
      <c r="M21" s="12" t="s">
        <v>36</v>
      </c>
      <c r="N21" s="21"/>
      <c r="O21" s="94"/>
      <c r="P21" s="40" t="str">
        <f t="shared" ref="P21:P24" si="0">IF($M21="A1","£20",IF($M21="A2","£40",IF($M21="B1","£218",IF($M21="B2","£194",IF($M21="C1","£293",IF($M21="C2","£257",IF($M21="C2","300 €","0 €")))))))</f>
        <v>0 €</v>
      </c>
      <c r="Q21" s="27" t="s">
        <v>36</v>
      </c>
      <c r="R21" s="77" t="str">
        <f>IF($Q21="D1","20 €",IF($Q21="D2","95 €",IF($Q21="D3","85 €",IF($Q21="D4","-50 €","0 €"))))</f>
        <v>0 €</v>
      </c>
      <c r="S21" s="75" t="s">
        <v>36</v>
      </c>
      <c r="T21" s="95" t="str">
        <f>IF($S21="D1","20 €",IF($S21="D2","95 €",IF($S21="D3","85 €",IF($S21="D4","-50 €","0 €"))))</f>
        <v>0 €</v>
      </c>
      <c r="U21" s="49">
        <f t="shared" ref="U21:U24" si="1">SUM(P21+T21)</f>
        <v>0</v>
      </c>
      <c r="W21" s="22" t="s">
        <v>7</v>
      </c>
      <c r="X21" s="26"/>
      <c r="Y21" s="12"/>
      <c r="AA21" s="22" t="s">
        <v>7</v>
      </c>
      <c r="AB21" s="26"/>
      <c r="AC21" s="12"/>
      <c r="AE21" s="21"/>
    </row>
    <row r="22" spans="1:33" ht="16.149999999999999" customHeight="1">
      <c r="B22" s="7">
        <f t="shared" ref="B22:B24" si="2">B21+1</f>
        <v>3</v>
      </c>
      <c r="C22" s="21" t="s">
        <v>7</v>
      </c>
      <c r="D22" s="21"/>
      <c r="E22" s="22"/>
      <c r="F22" s="25">
        <f ca="1">DATEDIF(E22,TODAY(),"Y")</f>
        <v>117</v>
      </c>
      <c r="G22" s="23" t="s">
        <v>7</v>
      </c>
      <c r="H22" s="12" t="s">
        <v>36</v>
      </c>
      <c r="I22" s="24" t="s">
        <v>36</v>
      </c>
      <c r="J22" s="12"/>
      <c r="K22" s="25" t="s">
        <v>7</v>
      </c>
      <c r="L22" s="12" t="s">
        <v>36</v>
      </c>
      <c r="M22" s="12" t="s">
        <v>36</v>
      </c>
      <c r="N22" s="21"/>
      <c r="O22" s="94"/>
      <c r="P22" s="40" t="str">
        <f t="shared" si="0"/>
        <v>0 €</v>
      </c>
      <c r="Q22" s="27" t="s">
        <v>36</v>
      </c>
      <c r="R22" s="77" t="str">
        <f>IF($Q22="D1","20 €",IF($Q22="D2","95 €",IF($Q22="D3","85 €",IF($Q22="D4","-50 €","0 €"))))</f>
        <v>0 €</v>
      </c>
      <c r="S22" s="75" t="s">
        <v>36</v>
      </c>
      <c r="T22" s="95" t="str">
        <f>IF($S22="D1","20 €",IF($S22="D2","95 €",IF($S22="D3","85 €",IF($S22="D4","-50 €","0 €"))))</f>
        <v>0 €</v>
      </c>
      <c r="U22" s="49">
        <f t="shared" si="1"/>
        <v>0</v>
      </c>
      <c r="W22" s="22" t="s">
        <v>7</v>
      </c>
      <c r="X22" s="26"/>
      <c r="Y22" s="12"/>
      <c r="AA22" s="22" t="s">
        <v>7</v>
      </c>
      <c r="AB22" s="26"/>
      <c r="AC22" s="12"/>
      <c r="AE22" s="21"/>
    </row>
    <row r="23" spans="1:33" ht="16.149999999999999" customHeight="1">
      <c r="B23" s="7">
        <f t="shared" si="2"/>
        <v>4</v>
      </c>
      <c r="C23" s="21"/>
      <c r="D23" s="21" t="s">
        <v>7</v>
      </c>
      <c r="E23" s="22"/>
      <c r="F23" s="25">
        <f ca="1">DATEDIF(E23,TODAY(),"Y")</f>
        <v>117</v>
      </c>
      <c r="G23" s="23" t="s">
        <v>7</v>
      </c>
      <c r="H23" s="12" t="s">
        <v>36</v>
      </c>
      <c r="I23" s="24" t="s">
        <v>36</v>
      </c>
      <c r="J23" s="12"/>
      <c r="K23" s="25" t="s">
        <v>7</v>
      </c>
      <c r="L23" s="12" t="s">
        <v>36</v>
      </c>
      <c r="M23" s="12" t="s">
        <v>36</v>
      </c>
      <c r="N23" s="21"/>
      <c r="O23" s="94"/>
      <c r="P23" s="40" t="str">
        <f t="shared" si="0"/>
        <v>0 €</v>
      </c>
      <c r="Q23" s="27" t="s">
        <v>36</v>
      </c>
      <c r="R23" s="77" t="str">
        <f>IF($Q23="D1","20 €",IF($Q23="D2","95 €",IF($Q23="D3","85 €",IF($Q23="D4","-50 €","0 €"))))</f>
        <v>0 €</v>
      </c>
      <c r="S23" s="75" t="s">
        <v>36</v>
      </c>
      <c r="T23" s="95" t="str">
        <f>IF($S23="D1","20 €",IF($S23="D2","95 €",IF($S23="D3","85 €",IF($S23="D4","-50 €","0 €"))))</f>
        <v>0 €</v>
      </c>
      <c r="U23" s="49">
        <f t="shared" si="1"/>
        <v>0</v>
      </c>
      <c r="W23" s="22" t="s">
        <v>7</v>
      </c>
      <c r="X23" s="26"/>
      <c r="Y23" s="12"/>
      <c r="AA23" s="22" t="s">
        <v>7</v>
      </c>
      <c r="AB23" s="26"/>
      <c r="AC23" s="12"/>
      <c r="AE23" s="21"/>
    </row>
    <row r="24" spans="1:33" ht="16.149999999999999" customHeight="1">
      <c r="B24" s="7">
        <f t="shared" si="2"/>
        <v>5</v>
      </c>
      <c r="C24" s="21" t="s">
        <v>7</v>
      </c>
      <c r="D24" s="21" t="s">
        <v>7</v>
      </c>
      <c r="E24" s="22"/>
      <c r="F24" s="25">
        <f ca="1">DATEDIF(E24,TODAY(),"Y")</f>
        <v>117</v>
      </c>
      <c r="G24" s="23" t="s">
        <v>7</v>
      </c>
      <c r="H24" s="12" t="s">
        <v>36</v>
      </c>
      <c r="I24" s="24" t="s">
        <v>36</v>
      </c>
      <c r="J24" s="12"/>
      <c r="K24" s="25" t="s">
        <v>7</v>
      </c>
      <c r="L24" s="12" t="s">
        <v>36</v>
      </c>
      <c r="M24" s="12" t="s">
        <v>36</v>
      </c>
      <c r="N24" s="21"/>
      <c r="O24" s="94"/>
      <c r="P24" s="40" t="str">
        <f t="shared" si="0"/>
        <v>0 €</v>
      </c>
      <c r="Q24" s="27" t="s">
        <v>36</v>
      </c>
      <c r="R24" s="77" t="str">
        <f>IF($Q24="D1","20 €",IF($Q24="D2","95 €",IF($Q24="D3","85 €",IF($Q24="D4","-50 €","0 €"))))</f>
        <v>0 €</v>
      </c>
      <c r="S24" s="75" t="s">
        <v>36</v>
      </c>
      <c r="T24" s="95" t="str">
        <f>IF($S24="D1","20 €",IF($S24="D2","95 €",IF($S24="D3","85 €",IF($S24="D4","-50 €","0 €"))))</f>
        <v>0 €</v>
      </c>
      <c r="U24" s="49">
        <f t="shared" si="1"/>
        <v>0</v>
      </c>
      <c r="W24" s="22" t="s">
        <v>7</v>
      </c>
      <c r="X24" s="26"/>
      <c r="Y24" s="12"/>
      <c r="AA24" s="22" t="s">
        <v>7</v>
      </c>
      <c r="AB24" s="26"/>
      <c r="AC24" s="12"/>
      <c r="AE24" s="21"/>
    </row>
    <row r="25" spans="1:33" ht="16.149999999999999" customHeight="1">
      <c r="B25" s="30"/>
      <c r="C25" s="31" t="s">
        <v>7</v>
      </c>
      <c r="D25" s="31" t="s">
        <v>7</v>
      </c>
      <c r="E25" s="32" t="s">
        <v>7</v>
      </c>
      <c r="F25" s="32"/>
      <c r="G25" s="33"/>
      <c r="H25" s="34"/>
      <c r="I25" s="35"/>
      <c r="J25" s="34"/>
      <c r="K25" s="36"/>
      <c r="L25" s="34"/>
      <c r="M25" s="34"/>
      <c r="N25" s="34"/>
      <c r="O25" s="34"/>
      <c r="P25" s="40"/>
      <c r="Q25" s="74"/>
      <c r="R25" s="77"/>
      <c r="S25" s="76"/>
      <c r="T25" s="40"/>
      <c r="U25" s="49">
        <f>SUM(U20:U24)</f>
        <v>0</v>
      </c>
      <c r="W25" s="22" t="s">
        <v>7</v>
      </c>
      <c r="X25" s="26"/>
      <c r="Y25" s="12"/>
      <c r="AA25" s="22" t="s">
        <v>7</v>
      </c>
      <c r="AB25" s="26"/>
      <c r="AC25" s="12"/>
      <c r="AE25" s="21"/>
    </row>
    <row r="26" spans="1:33" ht="6.6" customHeight="1"/>
    <row r="27" spans="1:33" s="11" customFormat="1" ht="22.9" customHeight="1">
      <c r="A27" s="28"/>
      <c r="B27" s="142" t="s">
        <v>37</v>
      </c>
      <c r="C27" s="143"/>
      <c r="D27" s="143"/>
      <c r="E27" s="143"/>
      <c r="F27" s="143"/>
      <c r="G27" s="143"/>
      <c r="H27" s="143"/>
      <c r="I27" s="142" t="s">
        <v>38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28"/>
      <c r="W27" s="142" t="s">
        <v>39</v>
      </c>
      <c r="X27" s="143"/>
      <c r="Y27" s="143"/>
      <c r="Z27" s="143"/>
      <c r="AA27" s="143"/>
      <c r="AB27" s="143"/>
      <c r="AC27" s="143"/>
      <c r="AD27" s="28"/>
      <c r="AE27" s="28"/>
      <c r="AF27" s="28"/>
      <c r="AG27" s="28"/>
    </row>
    <row r="28" spans="1:33" ht="9.6" customHeight="1"/>
    <row r="29" spans="1:33" ht="15.6">
      <c r="B29" s="144"/>
      <c r="C29" s="145" t="s">
        <v>40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7"/>
    </row>
    <row r="30" spans="1:33" ht="15.6">
      <c r="B30" s="144"/>
      <c r="C30" s="83" t="s">
        <v>41</v>
      </c>
      <c r="D30" s="172" t="s">
        <v>42</v>
      </c>
      <c r="E30" s="172"/>
      <c r="F30" s="172"/>
      <c r="G30" s="83" t="s">
        <v>43</v>
      </c>
      <c r="H30" s="97" t="s">
        <v>44</v>
      </c>
      <c r="I30" s="98"/>
      <c r="J30" s="85" t="s">
        <v>45</v>
      </c>
      <c r="K30" s="80" t="s">
        <v>46</v>
      </c>
      <c r="L30" s="98"/>
      <c r="M30" s="98"/>
      <c r="N30" s="85" t="s">
        <v>47</v>
      </c>
      <c r="O30" s="173" t="s">
        <v>48</v>
      </c>
      <c r="P30" s="173"/>
      <c r="Q30" s="173"/>
      <c r="R30" s="173"/>
      <c r="S30" s="173"/>
      <c r="T30" s="173"/>
      <c r="U30" s="173"/>
      <c r="V30" s="173"/>
      <c r="W30" s="173"/>
      <c r="X30" s="98"/>
      <c r="Y30" s="98"/>
      <c r="Z30" s="98"/>
      <c r="AA30" s="98"/>
      <c r="AB30" s="98"/>
      <c r="AC30" s="81"/>
    </row>
    <row r="31" spans="1:33" ht="18.95" customHeight="1">
      <c r="B31" s="144"/>
      <c r="C31" s="84" t="s">
        <v>49</v>
      </c>
      <c r="D31" s="127" t="s">
        <v>50</v>
      </c>
      <c r="E31" s="127"/>
      <c r="F31" s="127"/>
      <c r="G31" s="84" t="s">
        <v>51</v>
      </c>
      <c r="H31" s="86">
        <v>20255712</v>
      </c>
      <c r="I31" s="79"/>
      <c r="J31" s="84" t="s">
        <v>52</v>
      </c>
      <c r="K31" s="79" t="s">
        <v>53</v>
      </c>
      <c r="L31" s="79"/>
      <c r="M31" s="79"/>
      <c r="N31" s="128"/>
      <c r="O31" s="128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82"/>
    </row>
    <row r="32" spans="1:33" ht="9.6" customHeight="1"/>
    <row r="33" spans="1:222" ht="9.6" customHeight="1">
      <c r="B33" s="108" t="s">
        <v>54</v>
      </c>
      <c r="C33" s="108"/>
      <c r="D33" s="108"/>
    </row>
    <row r="34" spans="1:222" ht="9.6" customHeight="1">
      <c r="B34" s="108"/>
      <c r="C34" s="108"/>
      <c r="D34" s="108"/>
    </row>
    <row r="35" spans="1:222" ht="9.6" customHeight="1" thickBot="1"/>
    <row r="36" spans="1:222" s="88" customFormat="1" ht="15.6">
      <c r="A36" s="87"/>
      <c r="B36" s="176" t="s">
        <v>55</v>
      </c>
      <c r="C36" s="129" t="s">
        <v>56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30"/>
      <c r="AD36" s="18"/>
      <c r="AE36" s="18"/>
      <c r="AF36" s="18"/>
      <c r="AG36" s="18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</row>
    <row r="37" spans="1:222" s="4" customFormat="1" ht="15.6">
      <c r="A37" s="89"/>
      <c r="B37" s="144"/>
      <c r="C37" s="131" t="s">
        <v>57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2"/>
      <c r="AD37" s="18"/>
      <c r="AE37" s="18"/>
      <c r="AF37" s="18"/>
      <c r="AG37" s="18"/>
    </row>
    <row r="38" spans="1:222" s="4" customFormat="1" ht="8.4499999999999993" customHeight="1">
      <c r="A38" s="89"/>
      <c r="B38" s="18"/>
      <c r="C38" s="133" t="s">
        <v>7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8"/>
      <c r="AE38" s="18"/>
      <c r="AF38" s="18"/>
      <c r="AG38" s="18"/>
    </row>
    <row r="39" spans="1:222" s="4" customFormat="1" ht="15.6">
      <c r="A39" s="89"/>
      <c r="B39" s="144" t="s">
        <v>58</v>
      </c>
      <c r="C39" s="135" t="s">
        <v>59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  <c r="AD39" s="18"/>
      <c r="AE39" s="18"/>
      <c r="AF39" s="18"/>
      <c r="AG39" s="18"/>
    </row>
    <row r="40" spans="1:222" s="4" customFormat="1" ht="15.95" thickBot="1">
      <c r="A40" s="91"/>
      <c r="B40" s="177"/>
      <c r="C40" s="137" t="s">
        <v>60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8"/>
      <c r="AD40" s="18"/>
      <c r="AE40" s="18"/>
      <c r="AF40" s="18"/>
      <c r="AG40" s="18"/>
    </row>
    <row r="41" spans="1:222" s="92" customFormat="1" ht="8.4499999999999993" customHeight="1" thickBot="1">
      <c r="A41" s="18"/>
      <c r="B41" s="18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18"/>
      <c r="AE41" s="18"/>
      <c r="AF41" s="18"/>
      <c r="AG41" s="18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</row>
    <row r="42" spans="1:222" s="88" customFormat="1" ht="15.6">
      <c r="A42" s="87"/>
      <c r="B42" s="176" t="s">
        <v>61</v>
      </c>
      <c r="C42" s="171" t="s">
        <v>62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30"/>
      <c r="AD42" s="18"/>
      <c r="AE42" s="18"/>
      <c r="AF42" s="18"/>
      <c r="AG42" s="18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</row>
    <row r="43" spans="1:222" s="4" customFormat="1" ht="23.45" customHeight="1">
      <c r="A43" s="89"/>
      <c r="B43" s="144"/>
      <c r="C43" s="109" t="s">
        <v>63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10"/>
      <c r="AD43" s="18"/>
      <c r="AE43" s="18"/>
      <c r="AF43" s="18"/>
      <c r="AG43" s="18"/>
    </row>
    <row r="44" spans="1:222" s="4" customFormat="1" ht="9.6" customHeight="1">
      <c r="A44" s="89"/>
      <c r="B44" s="18"/>
      <c r="C44" s="111" t="s">
        <v>7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2"/>
      <c r="AD44" s="18"/>
      <c r="AE44" s="18"/>
      <c r="AF44" s="18"/>
      <c r="AG44" s="18"/>
    </row>
    <row r="45" spans="1:222" s="4" customFormat="1" ht="15.6">
      <c r="A45" s="89"/>
      <c r="B45" s="144" t="s">
        <v>64</v>
      </c>
      <c r="C45" s="168" t="s">
        <v>65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6"/>
      <c r="AD45" s="18"/>
      <c r="AE45" s="18"/>
      <c r="AF45" s="18"/>
      <c r="AG45" s="18"/>
    </row>
    <row r="46" spans="1:222" s="4" customFormat="1" ht="24" customHeight="1" thickBot="1">
      <c r="A46" s="91"/>
      <c r="B46" s="177"/>
      <c r="C46" s="169" t="s">
        <v>63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70"/>
      <c r="AD46" s="18"/>
      <c r="AE46" s="18"/>
      <c r="AF46" s="18"/>
      <c r="AG46" s="18"/>
    </row>
    <row r="47" spans="1:222" s="92" customFormat="1" ht="7.9" customHeight="1" thickBot="1">
      <c r="A47" s="18"/>
      <c r="B47" s="18"/>
      <c r="C47" s="133" t="s">
        <v>7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8"/>
      <c r="AE47" s="18"/>
      <c r="AF47" s="18"/>
      <c r="AG47" s="18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</row>
    <row r="48" spans="1:222" s="88" customFormat="1" ht="15.6">
      <c r="A48" s="87"/>
      <c r="B48" s="176" t="s">
        <v>66</v>
      </c>
      <c r="C48" s="171" t="s">
        <v>67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30"/>
      <c r="AD48" s="18"/>
      <c r="AE48" s="18"/>
      <c r="AF48" s="18"/>
      <c r="AG48" s="18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</row>
    <row r="49" spans="1:222" s="4" customFormat="1" ht="27" customHeight="1">
      <c r="A49" s="89"/>
      <c r="B49" s="144"/>
      <c r="C49" s="109" t="s">
        <v>68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10"/>
      <c r="AD49" s="18"/>
      <c r="AE49" s="18"/>
      <c r="AF49" s="18"/>
      <c r="AG49" s="18"/>
    </row>
    <row r="50" spans="1:222" s="4" customFormat="1" ht="7.9" customHeight="1">
      <c r="A50" s="89"/>
      <c r="B50" s="18"/>
      <c r="C50" s="111" t="s">
        <v>7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2"/>
      <c r="AD50" s="18"/>
      <c r="AE50" s="18"/>
      <c r="AF50" s="18"/>
      <c r="AG50" s="18"/>
    </row>
    <row r="51" spans="1:222" s="4" customFormat="1" ht="15.6">
      <c r="A51" s="89"/>
      <c r="B51" s="144" t="s">
        <v>69</v>
      </c>
      <c r="C51" s="168" t="s">
        <v>70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6"/>
      <c r="AD51" s="18"/>
      <c r="AE51" s="18"/>
      <c r="AF51" s="18"/>
      <c r="AG51" s="18"/>
    </row>
    <row r="52" spans="1:222" s="4" customFormat="1" ht="26.45" customHeight="1" thickBot="1">
      <c r="A52" s="91"/>
      <c r="B52" s="177"/>
      <c r="C52" s="169" t="s">
        <v>68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70"/>
      <c r="AD52" s="18"/>
      <c r="AE52" s="18"/>
      <c r="AF52" s="18"/>
      <c r="AG52" s="18"/>
    </row>
    <row r="53" spans="1:222" s="92" customFormat="1" ht="7.9" customHeight="1" thickBot="1">
      <c r="A53" s="18"/>
      <c r="B53" s="18"/>
      <c r="C53" s="156" t="s">
        <v>7</v>
      </c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8"/>
      <c r="AE53" s="18"/>
      <c r="AF53" s="18"/>
      <c r="AG53" s="18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</row>
    <row r="54" spans="1:222" s="88" customFormat="1" ht="15.6">
      <c r="A54" s="87"/>
      <c r="B54" s="176" t="s">
        <v>71</v>
      </c>
      <c r="C54" s="171" t="s">
        <v>72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30"/>
      <c r="AD54" s="18"/>
      <c r="AE54" s="18"/>
      <c r="AF54" s="18"/>
      <c r="AG54" s="18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</row>
    <row r="55" spans="1:222" s="4" customFormat="1" ht="26.45" customHeight="1">
      <c r="A55" s="89"/>
      <c r="B55" s="144"/>
      <c r="C55" s="109" t="s">
        <v>73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10"/>
      <c r="AD55" s="18"/>
      <c r="AE55" s="18"/>
      <c r="AF55" s="18"/>
      <c r="AG55" s="18"/>
    </row>
    <row r="56" spans="1:222" s="4" customFormat="1" ht="9.6" customHeight="1">
      <c r="A56" s="89"/>
      <c r="B56" s="18"/>
      <c r="C56" s="18"/>
      <c r="D56" s="18"/>
      <c r="E56" s="18"/>
      <c r="F56" s="18"/>
      <c r="G56" s="18"/>
      <c r="H56" s="15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90"/>
      <c r="V56" s="18"/>
      <c r="W56" s="18"/>
      <c r="X56" s="18"/>
      <c r="Y56" s="18"/>
      <c r="Z56" s="18"/>
      <c r="AA56" s="18"/>
      <c r="AB56" s="18"/>
      <c r="AC56" s="93"/>
      <c r="AD56" s="18"/>
      <c r="AE56" s="18"/>
      <c r="AF56" s="18"/>
      <c r="AG56" s="18"/>
    </row>
    <row r="57" spans="1:222" s="4" customFormat="1" ht="15.6">
      <c r="A57" s="89"/>
      <c r="B57" s="144" t="s">
        <v>74</v>
      </c>
      <c r="C57" s="168" t="s">
        <v>75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6"/>
      <c r="AD57" s="18"/>
      <c r="AE57" s="18"/>
      <c r="AF57" s="18"/>
      <c r="AG57" s="18"/>
    </row>
    <row r="58" spans="1:222" s="92" customFormat="1" ht="17.45" customHeight="1" thickBot="1">
      <c r="A58" s="91"/>
      <c r="B58" s="177"/>
      <c r="C58" s="169" t="s">
        <v>73</v>
      </c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70"/>
      <c r="AD58" s="18"/>
      <c r="AE58" s="18"/>
      <c r="AF58" s="18"/>
      <c r="AG58" s="18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</row>
    <row r="249" spans="8:21">
      <c r="H249" s="29" t="s">
        <v>36</v>
      </c>
    </row>
    <row r="250" spans="8:21">
      <c r="H250" s="16" t="s">
        <v>76</v>
      </c>
      <c r="I250" s="29" t="s">
        <v>36</v>
      </c>
      <c r="J250" s="8"/>
      <c r="L250" s="10" t="s">
        <v>36</v>
      </c>
      <c r="M250" s="9" t="s">
        <v>36</v>
      </c>
      <c r="O250" s="8" t="s">
        <v>36</v>
      </c>
      <c r="P250" s="9"/>
      <c r="Q250" s="9" t="s">
        <v>36</v>
      </c>
      <c r="R250" s="78"/>
      <c r="S250" s="9"/>
      <c r="T250" s="9"/>
      <c r="U250" s="39"/>
    </row>
    <row r="251" spans="8:21">
      <c r="H251" s="16" t="s">
        <v>77</v>
      </c>
      <c r="I251" s="29" t="s">
        <v>78</v>
      </c>
      <c r="J251" s="13"/>
      <c r="L251" s="10" t="s">
        <v>79</v>
      </c>
      <c r="M251" s="9" t="s">
        <v>55</v>
      </c>
      <c r="O251" s="8" t="s">
        <v>80</v>
      </c>
      <c r="P251" s="9"/>
      <c r="Q251" s="9" t="s">
        <v>71</v>
      </c>
      <c r="R251" s="78"/>
      <c r="S251" s="9"/>
      <c r="T251" s="9"/>
      <c r="U251" s="39"/>
    </row>
    <row r="252" spans="8:21">
      <c r="H252" s="16" t="s">
        <v>7</v>
      </c>
      <c r="I252" s="29" t="s">
        <v>81</v>
      </c>
      <c r="J252" s="13"/>
      <c r="L252" s="10" t="s">
        <v>82</v>
      </c>
      <c r="M252" s="9" t="s">
        <v>58</v>
      </c>
      <c r="O252" s="8" t="s">
        <v>83</v>
      </c>
      <c r="P252" s="9"/>
      <c r="Q252" s="9" t="s">
        <v>74</v>
      </c>
      <c r="R252" s="78"/>
      <c r="S252" s="9"/>
      <c r="T252" s="9"/>
      <c r="U252" s="39"/>
    </row>
    <row r="253" spans="8:21">
      <c r="H253" s="16" t="s">
        <v>7</v>
      </c>
      <c r="I253" s="29" t="s">
        <v>84</v>
      </c>
      <c r="J253" s="13"/>
      <c r="L253" s="10" t="s">
        <v>85</v>
      </c>
      <c r="M253" s="9" t="s">
        <v>61</v>
      </c>
      <c r="O253" s="8" t="s">
        <v>86</v>
      </c>
      <c r="P253" s="9"/>
      <c r="Q253" s="9"/>
      <c r="R253" s="78"/>
      <c r="S253" s="9"/>
      <c r="T253" s="9"/>
      <c r="U253" s="39"/>
    </row>
    <row r="254" spans="8:21">
      <c r="H254" s="16" t="s">
        <v>7</v>
      </c>
      <c r="I254" s="29" t="s">
        <v>87</v>
      </c>
      <c r="J254" s="13"/>
      <c r="L254" s="10" t="s">
        <v>88</v>
      </c>
      <c r="M254" s="9" t="s">
        <v>64</v>
      </c>
      <c r="O254" s="8"/>
      <c r="P254" s="9"/>
      <c r="Q254" s="9"/>
      <c r="R254" s="78"/>
      <c r="S254" s="9"/>
      <c r="T254" s="9"/>
      <c r="U254" s="39"/>
    </row>
    <row r="255" spans="8:21">
      <c r="H255" s="16" t="s">
        <v>7</v>
      </c>
      <c r="I255" s="29" t="s">
        <v>89</v>
      </c>
      <c r="J255" s="13"/>
      <c r="L255" s="10"/>
      <c r="M255" s="9" t="s">
        <v>66</v>
      </c>
      <c r="P255" s="9"/>
      <c r="Q255" s="9"/>
      <c r="R255" s="78"/>
      <c r="S255" s="9"/>
      <c r="T255" s="9"/>
      <c r="U255" s="39"/>
    </row>
    <row r="256" spans="8:21">
      <c r="H256" s="16" t="s">
        <v>7</v>
      </c>
      <c r="I256" s="29" t="s">
        <v>90</v>
      </c>
      <c r="J256" s="13"/>
      <c r="M256" s="9" t="s">
        <v>69</v>
      </c>
      <c r="P256" s="9"/>
      <c r="Q256" s="9"/>
      <c r="R256" s="78"/>
      <c r="S256" s="9"/>
      <c r="T256" s="9"/>
      <c r="U256" s="39"/>
    </row>
    <row r="257" spans="8:21">
      <c r="H257" s="16" t="s">
        <v>7</v>
      </c>
      <c r="I257" s="29" t="s">
        <v>91</v>
      </c>
      <c r="J257" s="13"/>
      <c r="M257" s="9"/>
      <c r="P257" s="9"/>
      <c r="Q257" s="9"/>
      <c r="R257" s="78"/>
      <c r="S257" s="9"/>
      <c r="T257" s="9"/>
      <c r="U257" s="39"/>
    </row>
    <row r="258" spans="8:21">
      <c r="H258" s="16" t="s">
        <v>7</v>
      </c>
      <c r="I258" s="29" t="s">
        <v>92</v>
      </c>
      <c r="J258" s="13"/>
    </row>
    <row r="259" spans="8:21">
      <c r="H259" s="16" t="s">
        <v>7</v>
      </c>
      <c r="I259" s="29" t="s">
        <v>93</v>
      </c>
      <c r="J259" s="13"/>
    </row>
    <row r="260" spans="8:21">
      <c r="H260" s="16" t="s">
        <v>7</v>
      </c>
      <c r="I260" s="29" t="s">
        <v>94</v>
      </c>
      <c r="J260" s="14"/>
    </row>
    <row r="261" spans="8:21">
      <c r="H261" s="16" t="s">
        <v>7</v>
      </c>
      <c r="I261" s="29" t="s">
        <v>95</v>
      </c>
      <c r="J261" s="13"/>
    </row>
    <row r="262" spans="8:21">
      <c r="H262" s="16" t="s">
        <v>7</v>
      </c>
      <c r="I262" s="29" t="s">
        <v>96</v>
      </c>
      <c r="J262" s="13"/>
    </row>
    <row r="263" spans="8:21">
      <c r="H263" s="16" t="s">
        <v>7</v>
      </c>
      <c r="I263" s="29"/>
      <c r="J263" s="13"/>
    </row>
    <row r="264" spans="8:21">
      <c r="H264" s="16" t="s">
        <v>7</v>
      </c>
      <c r="I264" s="29"/>
      <c r="J264" s="13"/>
    </row>
    <row r="265" spans="8:21">
      <c r="H265" s="16" t="s">
        <v>7</v>
      </c>
      <c r="I265" s="29"/>
      <c r="J265" s="13"/>
    </row>
    <row r="266" spans="8:21">
      <c r="H266" s="16" t="s">
        <v>7</v>
      </c>
      <c r="I266" s="29"/>
      <c r="J266" s="13"/>
    </row>
    <row r="267" spans="8:21">
      <c r="H267" s="16" t="s">
        <v>7</v>
      </c>
      <c r="I267" s="29"/>
      <c r="J267" s="13"/>
    </row>
    <row r="268" spans="8:21">
      <c r="H268" s="16" t="s">
        <v>7</v>
      </c>
      <c r="I268" s="29"/>
      <c r="J268" s="13"/>
    </row>
    <row r="269" spans="8:21">
      <c r="H269" s="16" t="s">
        <v>7</v>
      </c>
      <c r="I269" s="29"/>
      <c r="J269" s="13"/>
    </row>
    <row r="270" spans="8:21">
      <c r="H270" s="16" t="s">
        <v>7</v>
      </c>
      <c r="I270" s="29"/>
      <c r="J270" s="13"/>
    </row>
    <row r="271" spans="8:21">
      <c r="H271" s="16" t="s">
        <v>7</v>
      </c>
      <c r="I271" s="29"/>
      <c r="J271" s="13"/>
    </row>
    <row r="272" spans="8:21">
      <c r="H272" s="3" t="s">
        <v>7</v>
      </c>
      <c r="J272" s="13"/>
    </row>
    <row r="273" spans="8:10">
      <c r="H273" s="3" t="s">
        <v>7</v>
      </c>
      <c r="J273" s="13"/>
    </row>
    <row r="274" spans="8:10">
      <c r="J274" s="13"/>
    </row>
    <row r="275" spans="8:10">
      <c r="J275" s="13"/>
    </row>
    <row r="276" spans="8:10">
      <c r="J276" s="8"/>
    </row>
    <row r="277" spans="8:10">
      <c r="J277" s="8"/>
    </row>
    <row r="278" spans="8:10">
      <c r="J278" s="8"/>
    </row>
    <row r="279" spans="8:10">
      <c r="J279" s="8"/>
    </row>
    <row r="280" spans="8:10">
      <c r="J280" s="8"/>
    </row>
    <row r="281" spans="8:10">
      <c r="J281" s="8"/>
    </row>
    <row r="282" spans="8:10">
      <c r="J282" s="8"/>
    </row>
    <row r="283" spans="8:10">
      <c r="J283" s="8"/>
    </row>
    <row r="284" spans="8:10">
      <c r="J284" s="8"/>
    </row>
    <row r="285" spans="8:10">
      <c r="J285" s="8"/>
    </row>
    <row r="286" spans="8:10">
      <c r="J286" s="8"/>
    </row>
    <row r="287" spans="8:10">
      <c r="J287" s="8"/>
    </row>
    <row r="288" spans="8:10">
      <c r="J288" s="8"/>
    </row>
    <row r="289" spans="10:10">
      <c r="J289" s="8"/>
    </row>
    <row r="290" spans="10:10">
      <c r="J290" s="8"/>
    </row>
    <row r="291" spans="10:10">
      <c r="J291" s="8"/>
    </row>
    <row r="292" spans="10:10">
      <c r="J292" s="8"/>
    </row>
    <row r="293" spans="10:10">
      <c r="J293" s="8"/>
    </row>
    <row r="294" spans="10:10">
      <c r="J294" s="8"/>
    </row>
    <row r="295" spans="10:10">
      <c r="J295" s="8"/>
    </row>
    <row r="296" spans="10:10">
      <c r="J296" s="8"/>
    </row>
    <row r="297" spans="10:10">
      <c r="J297" s="8"/>
    </row>
    <row r="298" spans="10:10">
      <c r="J298" s="8"/>
    </row>
    <row r="299" spans="10:10">
      <c r="J299" s="8"/>
    </row>
    <row r="300" spans="10:10">
      <c r="J300" s="8"/>
    </row>
    <row r="301" spans="10:10">
      <c r="J301" s="8"/>
    </row>
    <row r="302" spans="10:10">
      <c r="J302" s="8"/>
    </row>
    <row r="303" spans="10:10">
      <c r="J303" s="8"/>
    </row>
    <row r="304" spans="10:10">
      <c r="J304" s="8"/>
    </row>
    <row r="305" spans="10:10">
      <c r="J305" s="8"/>
    </row>
    <row r="306" spans="10:10">
      <c r="J306" s="8"/>
    </row>
    <row r="307" spans="10:10">
      <c r="J307" s="8"/>
    </row>
    <row r="308" spans="10:10">
      <c r="J308" s="8"/>
    </row>
    <row r="309" spans="10:10">
      <c r="J309" s="8"/>
    </row>
    <row r="310" spans="10:10">
      <c r="J310" s="8"/>
    </row>
    <row r="311" spans="10:10">
      <c r="J311" s="8"/>
    </row>
    <row r="312" spans="10:10">
      <c r="J312" s="8"/>
    </row>
    <row r="313" spans="10:10">
      <c r="J313" s="8"/>
    </row>
    <row r="314" spans="10:10">
      <c r="J314" s="8"/>
    </row>
    <row r="315" spans="10:10">
      <c r="J315" s="8"/>
    </row>
    <row r="316" spans="10:10">
      <c r="J316" s="8"/>
    </row>
    <row r="317" spans="10:10">
      <c r="J317" s="8"/>
    </row>
    <row r="318" spans="10:10">
      <c r="J318" s="8"/>
    </row>
    <row r="319" spans="10:10">
      <c r="J319" s="8"/>
    </row>
    <row r="320" spans="10:10">
      <c r="J320" s="8"/>
    </row>
    <row r="321" spans="10:10">
      <c r="J321" s="8"/>
    </row>
    <row r="322" spans="10:10">
      <c r="J322" s="8"/>
    </row>
    <row r="323" spans="10:10">
      <c r="J323" s="8"/>
    </row>
    <row r="324" spans="10:10">
      <c r="J324" s="8"/>
    </row>
    <row r="325" spans="10:10">
      <c r="J325" s="8"/>
    </row>
    <row r="326" spans="10:10">
      <c r="J326" s="8"/>
    </row>
    <row r="327" spans="10:10">
      <c r="J327" s="8"/>
    </row>
    <row r="328" spans="10:10">
      <c r="J328" s="8"/>
    </row>
    <row r="329" spans="10:10">
      <c r="J329" s="8"/>
    </row>
    <row r="330" spans="10:10">
      <c r="J330" s="8"/>
    </row>
    <row r="331" spans="10:10">
      <c r="J331" s="8"/>
    </row>
    <row r="332" spans="10:10">
      <c r="J332" s="8"/>
    </row>
    <row r="333" spans="10:10">
      <c r="J333" s="8"/>
    </row>
    <row r="334" spans="10:10">
      <c r="J334" s="8"/>
    </row>
    <row r="335" spans="10:10">
      <c r="J335" s="8"/>
    </row>
    <row r="336" spans="10:10">
      <c r="J336" s="8"/>
    </row>
    <row r="337" spans="10:10">
      <c r="J337" s="8"/>
    </row>
    <row r="338" spans="10:10">
      <c r="J338" s="8"/>
    </row>
    <row r="339" spans="10:10">
      <c r="J339" s="8"/>
    </row>
    <row r="340" spans="10:10">
      <c r="J340" s="8"/>
    </row>
    <row r="341" spans="10:10">
      <c r="J341" s="8"/>
    </row>
    <row r="342" spans="10:10">
      <c r="J342" s="8"/>
    </row>
    <row r="343" spans="10:10">
      <c r="J343" s="8"/>
    </row>
    <row r="344" spans="10:10">
      <c r="J344" s="8"/>
    </row>
    <row r="345" spans="10:10">
      <c r="J345" s="8"/>
    </row>
    <row r="346" spans="10:10">
      <c r="J346" s="8"/>
    </row>
    <row r="347" spans="10:10">
      <c r="J347" s="8"/>
    </row>
    <row r="348" spans="10:10">
      <c r="J348" s="8"/>
    </row>
    <row r="349" spans="10:10">
      <c r="J349" s="8"/>
    </row>
    <row r="350" spans="10:10">
      <c r="J350" s="8"/>
    </row>
    <row r="351" spans="10:10">
      <c r="J351" s="8"/>
    </row>
    <row r="352" spans="10:10">
      <c r="J352" s="8"/>
    </row>
    <row r="353" spans="10:10">
      <c r="J353" s="8"/>
    </row>
    <row r="354" spans="10:10">
      <c r="J354" s="8"/>
    </row>
    <row r="355" spans="10:10">
      <c r="J355" s="8"/>
    </row>
    <row r="356" spans="10:10">
      <c r="J356" s="8"/>
    </row>
    <row r="357" spans="10:10">
      <c r="J357" s="8"/>
    </row>
    <row r="358" spans="10:10">
      <c r="J358" s="8"/>
    </row>
    <row r="359" spans="10:10">
      <c r="J359" s="8"/>
    </row>
    <row r="360" spans="10:10">
      <c r="J360" s="8"/>
    </row>
    <row r="361" spans="10:10">
      <c r="J361" s="8"/>
    </row>
    <row r="362" spans="10:10">
      <c r="J362" s="8"/>
    </row>
    <row r="363" spans="10:10">
      <c r="J363" s="8"/>
    </row>
    <row r="364" spans="10:10">
      <c r="J364" s="8"/>
    </row>
    <row r="365" spans="10:10">
      <c r="J365" s="8"/>
    </row>
    <row r="366" spans="10:10">
      <c r="J366" s="8"/>
    </row>
    <row r="367" spans="10:10">
      <c r="J367" s="8"/>
    </row>
    <row r="368" spans="10:10">
      <c r="J368" s="8"/>
    </row>
    <row r="369" spans="10:10">
      <c r="J369" s="8"/>
    </row>
    <row r="370" spans="10:10">
      <c r="J370" s="8"/>
    </row>
    <row r="371" spans="10:10">
      <c r="J371" s="8"/>
    </row>
    <row r="372" spans="10:10">
      <c r="J372" s="8"/>
    </row>
    <row r="373" spans="10:10">
      <c r="J373" s="8"/>
    </row>
    <row r="374" spans="10:10">
      <c r="J374" s="8"/>
    </row>
    <row r="375" spans="10:10">
      <c r="J375" s="8"/>
    </row>
    <row r="376" spans="10:10">
      <c r="J376" s="8"/>
    </row>
    <row r="377" spans="10:10">
      <c r="J377" s="8"/>
    </row>
    <row r="378" spans="10:10">
      <c r="J378" s="8"/>
    </row>
    <row r="379" spans="10:10">
      <c r="J379" s="8"/>
    </row>
    <row r="380" spans="10:10">
      <c r="J380" s="8"/>
    </row>
    <row r="381" spans="10:10">
      <c r="J381" s="8"/>
    </row>
    <row r="382" spans="10:10">
      <c r="J382" s="8"/>
    </row>
    <row r="383" spans="10:10">
      <c r="J383" s="8"/>
    </row>
    <row r="384" spans="10:10">
      <c r="J384" s="8"/>
    </row>
    <row r="385" spans="10:10">
      <c r="J385" s="8"/>
    </row>
    <row r="386" spans="10:10">
      <c r="J386" s="8"/>
    </row>
    <row r="387" spans="10:10">
      <c r="J387" s="8"/>
    </row>
    <row r="388" spans="10:10">
      <c r="J388" s="8"/>
    </row>
    <row r="389" spans="10:10">
      <c r="J389" s="8"/>
    </row>
    <row r="390" spans="10:10">
      <c r="J390" s="8"/>
    </row>
    <row r="391" spans="10:10">
      <c r="J391" s="8"/>
    </row>
    <row r="392" spans="10:10">
      <c r="J392" s="8"/>
    </row>
    <row r="393" spans="10:10">
      <c r="J393" s="8"/>
    </row>
    <row r="394" spans="10:10">
      <c r="J394" s="8"/>
    </row>
    <row r="395" spans="10:10">
      <c r="J395" s="8"/>
    </row>
    <row r="396" spans="10:10">
      <c r="J396" s="8"/>
    </row>
    <row r="397" spans="10:10">
      <c r="J397" s="8"/>
    </row>
    <row r="398" spans="10:10">
      <c r="J398" s="8"/>
    </row>
    <row r="399" spans="10:10">
      <c r="J399" s="8"/>
    </row>
    <row r="400" spans="10:10">
      <c r="J400" s="8"/>
    </row>
    <row r="401" spans="10:10">
      <c r="J401" s="8"/>
    </row>
    <row r="402" spans="10:10">
      <c r="J402" s="8"/>
    </row>
    <row r="403" spans="10:10">
      <c r="J403" s="8"/>
    </row>
    <row r="404" spans="10:10">
      <c r="J404" s="8"/>
    </row>
    <row r="405" spans="10:10">
      <c r="J405" s="8"/>
    </row>
    <row r="406" spans="10:10">
      <c r="J406" s="8"/>
    </row>
    <row r="407" spans="10:10">
      <c r="J407" s="8"/>
    </row>
    <row r="408" spans="10:10">
      <c r="J408" s="8"/>
    </row>
    <row r="409" spans="10:10">
      <c r="J409" s="8"/>
    </row>
    <row r="410" spans="10:10">
      <c r="J410" s="8"/>
    </row>
    <row r="411" spans="10:10">
      <c r="J411" s="8"/>
    </row>
    <row r="412" spans="10:10">
      <c r="J412" s="8"/>
    </row>
    <row r="413" spans="10:10">
      <c r="J413" s="8"/>
    </row>
    <row r="414" spans="10:10">
      <c r="J414" s="8"/>
    </row>
    <row r="415" spans="10:10">
      <c r="J415" s="8"/>
    </row>
    <row r="416" spans="10:10">
      <c r="J416" s="8"/>
    </row>
    <row r="417" spans="10:10">
      <c r="J417" s="8"/>
    </row>
    <row r="418" spans="10:10">
      <c r="J418" s="8"/>
    </row>
    <row r="419" spans="10:10">
      <c r="J419" s="8"/>
    </row>
    <row r="420" spans="10:10">
      <c r="J420" s="8"/>
    </row>
    <row r="421" spans="10:10">
      <c r="J421" s="8"/>
    </row>
    <row r="422" spans="10:10">
      <c r="J422" s="8"/>
    </row>
    <row r="423" spans="10:10">
      <c r="J423" s="8"/>
    </row>
    <row r="424" spans="10:10">
      <c r="J424" s="8"/>
    </row>
    <row r="425" spans="10:10">
      <c r="J425" s="8"/>
    </row>
    <row r="426" spans="10:10">
      <c r="J426" s="8"/>
    </row>
    <row r="427" spans="10:10">
      <c r="J427" s="8"/>
    </row>
    <row r="428" spans="10:10">
      <c r="J428" s="8"/>
    </row>
    <row r="429" spans="10:10">
      <c r="J429" s="8"/>
    </row>
    <row r="430" spans="10:10">
      <c r="J430" s="8"/>
    </row>
    <row r="431" spans="10:10">
      <c r="J431" s="8"/>
    </row>
    <row r="432" spans="10:10">
      <c r="J432" s="8"/>
    </row>
    <row r="433" spans="10:10">
      <c r="J433" s="8"/>
    </row>
    <row r="434" spans="10:10">
      <c r="J434" s="8"/>
    </row>
    <row r="435" spans="10:10">
      <c r="J435" s="8"/>
    </row>
    <row r="436" spans="10:10">
      <c r="J436" s="8"/>
    </row>
    <row r="437" spans="10:10">
      <c r="J437" s="8"/>
    </row>
    <row r="438" spans="10:10">
      <c r="J438" s="8"/>
    </row>
    <row r="439" spans="10:10">
      <c r="J439" s="8"/>
    </row>
    <row r="440" spans="10:10">
      <c r="J440" s="8"/>
    </row>
    <row r="441" spans="10:10">
      <c r="J441" s="8"/>
    </row>
    <row r="442" spans="10:10">
      <c r="J442" s="8"/>
    </row>
    <row r="443" spans="10:10">
      <c r="J443" s="8"/>
    </row>
    <row r="444" spans="10:10">
      <c r="J444" s="8"/>
    </row>
    <row r="445" spans="10:10">
      <c r="J445" s="8"/>
    </row>
    <row r="446" spans="10:10">
      <c r="J446" s="8"/>
    </row>
    <row r="447" spans="10:10">
      <c r="J447" s="8"/>
    </row>
    <row r="448" spans="10:10">
      <c r="J448" s="8"/>
    </row>
    <row r="449" spans="10:10">
      <c r="J449" s="8"/>
    </row>
    <row r="450" spans="10:10">
      <c r="J450" s="8"/>
    </row>
    <row r="451" spans="10:10">
      <c r="J451" s="8"/>
    </row>
    <row r="452" spans="10:10">
      <c r="J452" s="8"/>
    </row>
    <row r="453" spans="10:10">
      <c r="J453" s="8"/>
    </row>
    <row r="454" spans="10:10">
      <c r="J454" s="8"/>
    </row>
    <row r="455" spans="10:10">
      <c r="J455" s="8"/>
    </row>
    <row r="456" spans="10:10">
      <c r="J456" s="8"/>
    </row>
    <row r="457" spans="10:10">
      <c r="J457" s="8"/>
    </row>
    <row r="458" spans="10:10">
      <c r="J458" s="8"/>
    </row>
    <row r="459" spans="10:10">
      <c r="J459" s="8"/>
    </row>
    <row r="460" spans="10:10">
      <c r="J460" s="8"/>
    </row>
    <row r="461" spans="10:10">
      <c r="J461" s="8"/>
    </row>
    <row r="462" spans="10:10">
      <c r="J462" s="8"/>
    </row>
    <row r="463" spans="10:10">
      <c r="J463" s="8"/>
    </row>
    <row r="464" spans="10:10">
      <c r="J464" s="8"/>
    </row>
    <row r="465" spans="10:10">
      <c r="J465" s="8"/>
    </row>
    <row r="466" spans="10:10">
      <c r="J466" s="8"/>
    </row>
    <row r="467" spans="10:10">
      <c r="J467" s="8"/>
    </row>
    <row r="468" spans="10:10">
      <c r="J468" s="8"/>
    </row>
    <row r="469" spans="10:10">
      <c r="J469" s="8"/>
    </row>
    <row r="470" spans="10:10">
      <c r="J470" s="8"/>
    </row>
    <row r="471" spans="10:10">
      <c r="J471" s="8"/>
    </row>
    <row r="472" spans="10:10">
      <c r="J472" s="8"/>
    </row>
    <row r="473" spans="10:10">
      <c r="J473" s="8"/>
    </row>
    <row r="474" spans="10:10">
      <c r="J474" s="8"/>
    </row>
    <row r="475" spans="10:10">
      <c r="J475" s="8"/>
    </row>
    <row r="476" spans="10:10">
      <c r="J476" s="8"/>
    </row>
    <row r="477" spans="10:10">
      <c r="J477" s="8"/>
    </row>
    <row r="478" spans="10:10">
      <c r="J478" s="8"/>
    </row>
    <row r="479" spans="10:10">
      <c r="J479" s="8"/>
    </row>
    <row r="480" spans="10:10">
      <c r="J480" s="8"/>
    </row>
    <row r="481" spans="10:10">
      <c r="J481" s="8"/>
    </row>
    <row r="482" spans="10:10">
      <c r="J482" s="8"/>
    </row>
    <row r="483" spans="10:10">
      <c r="J483" s="8"/>
    </row>
    <row r="484" spans="10:10">
      <c r="J484" s="8"/>
    </row>
    <row r="485" spans="10:10">
      <c r="J485" s="8"/>
    </row>
    <row r="486" spans="10:10">
      <c r="J486" s="8"/>
    </row>
    <row r="487" spans="10:10">
      <c r="J487" s="8"/>
    </row>
    <row r="488" spans="10:10">
      <c r="J488" s="8"/>
    </row>
    <row r="489" spans="10:10">
      <c r="J489" s="8"/>
    </row>
    <row r="490" spans="10:10">
      <c r="J490" s="8"/>
    </row>
    <row r="491" spans="10:10">
      <c r="J491" s="8"/>
    </row>
    <row r="492" spans="10:10">
      <c r="J492" s="8"/>
    </row>
    <row r="493" spans="10:10">
      <c r="J493" s="8"/>
    </row>
    <row r="494" spans="10:10">
      <c r="J494" s="8"/>
    </row>
    <row r="495" spans="10:10">
      <c r="J495" s="8"/>
    </row>
    <row r="496" spans="10:10">
      <c r="J496" s="8"/>
    </row>
    <row r="497" spans="10:10">
      <c r="J497" s="8"/>
    </row>
    <row r="498" spans="10:10">
      <c r="J498" s="8"/>
    </row>
    <row r="499" spans="10:10">
      <c r="J499" s="8"/>
    </row>
    <row r="500" spans="10:10">
      <c r="J500" s="8"/>
    </row>
    <row r="501" spans="10:10">
      <c r="J501" s="8"/>
    </row>
  </sheetData>
  <protectedRanges>
    <protectedRange sqref="P20:P25" name="Plage1"/>
    <protectedRange sqref="T20:T25 R20:R25" name="Plage1_1"/>
    <protectedRange algorithmName="SHA-512" hashValue="O705fVu3IBdE66hlkdLxXG2d8TY27SpeZJQ7EJ1R1xwqu95j1daibocGVbmcmOm6qgovpjVLU7NUBwVpw9S3hA==" saltValue="nCxOMEW8MqdfvwI2m8m7vQ==" spinCount="100000" sqref="B2:G6 J6 J10 B9:H10 S2 AD2:AE12 A14:XFD19 A27:XFD58" name="Range3"/>
  </protectedRanges>
  <sortState ref="J270:J520">
    <sortCondition ref="J270:J520"/>
  </sortState>
  <mergeCells count="79">
    <mergeCell ref="B51:B52"/>
    <mergeCell ref="B39:B40"/>
    <mergeCell ref="C43:AC43"/>
    <mergeCell ref="C47:AC47"/>
    <mergeCell ref="C48:AC48"/>
    <mergeCell ref="B42:B43"/>
    <mergeCell ref="B45:B46"/>
    <mergeCell ref="B48:B49"/>
    <mergeCell ref="C52:AC52"/>
    <mergeCell ref="B54:B55"/>
    <mergeCell ref="C54:AC54"/>
    <mergeCell ref="C55:AC55"/>
    <mergeCell ref="B57:B58"/>
    <mergeCell ref="C57:AC57"/>
    <mergeCell ref="C58:AC58"/>
    <mergeCell ref="C53:AC53"/>
    <mergeCell ref="B16:C19"/>
    <mergeCell ref="C9:D9"/>
    <mergeCell ref="S16:S19"/>
    <mergeCell ref="P16:P19"/>
    <mergeCell ref="B15:U15"/>
    <mergeCell ref="U16:U19"/>
    <mergeCell ref="F11:H11"/>
    <mergeCell ref="C44:AC44"/>
    <mergeCell ref="C45:AC45"/>
    <mergeCell ref="C46:AC46"/>
    <mergeCell ref="C42:AC42"/>
    <mergeCell ref="D30:F30"/>
    <mergeCell ref="O30:W30"/>
    <mergeCell ref="B14:Q14"/>
    <mergeCell ref="C51:AC51"/>
    <mergeCell ref="AE15:AE19"/>
    <mergeCell ref="AA15:AC15"/>
    <mergeCell ref="J16:J19"/>
    <mergeCell ref="D16:D19"/>
    <mergeCell ref="E16:E19"/>
    <mergeCell ref="L16:L19"/>
    <mergeCell ref="T16:T19"/>
    <mergeCell ref="R16:R19"/>
    <mergeCell ref="W15:Y15"/>
    <mergeCell ref="Q16:Q19"/>
    <mergeCell ref="H16:H19"/>
    <mergeCell ref="I16:I19"/>
    <mergeCell ref="K16:K19"/>
    <mergeCell ref="M16:M19"/>
    <mergeCell ref="G16:G19"/>
    <mergeCell ref="N16:N19"/>
    <mergeCell ref="C39:AC39"/>
    <mergeCell ref="C40:AC40"/>
    <mergeCell ref="O16:O19"/>
    <mergeCell ref="F16:F19"/>
    <mergeCell ref="B27:H27"/>
    <mergeCell ref="I27:U27"/>
    <mergeCell ref="B29:B31"/>
    <mergeCell ref="C29:AC29"/>
    <mergeCell ref="W27:AC27"/>
    <mergeCell ref="AC16:AC19"/>
    <mergeCell ref="AA16:AA19"/>
    <mergeCell ref="AB16:AB19"/>
    <mergeCell ref="W16:W19"/>
    <mergeCell ref="X16:X19"/>
    <mergeCell ref="Y16:Y19"/>
    <mergeCell ref="B36:B37"/>
    <mergeCell ref="S2:AC12"/>
    <mergeCell ref="B33:D34"/>
    <mergeCell ref="C49:AC49"/>
    <mergeCell ref="C50:AC50"/>
    <mergeCell ref="F7:H7"/>
    <mergeCell ref="H3:O3"/>
    <mergeCell ref="J7:O7"/>
    <mergeCell ref="J11:O11"/>
    <mergeCell ref="C5:D5"/>
    <mergeCell ref="C7:D7"/>
    <mergeCell ref="C11:D11"/>
    <mergeCell ref="D31:F31"/>
    <mergeCell ref="N31:O31"/>
    <mergeCell ref="C36:AC36"/>
    <mergeCell ref="C37:AC37"/>
    <mergeCell ref="C38:AC38"/>
  </mergeCells>
  <dataValidations count="11">
    <dataValidation type="list" allowBlank="1" showInputMessage="1" showErrorMessage="1" sqref="M25" xr:uid="{00000000-0002-0000-0000-000001000000}">
      <formula1>$M$250:$M$257</formula1>
    </dataValidation>
    <dataValidation type="list" allowBlank="1" showInputMessage="1" showErrorMessage="1" sqref="I25" xr:uid="{00000000-0002-0000-0000-000004000000}">
      <formula1>$I$250:$I$271</formula1>
    </dataValidation>
    <dataValidation type="list" allowBlank="1" showInputMessage="1" showErrorMessage="1" sqref="J25" xr:uid="{00000000-0002-0000-0000-000005000000}">
      <formula1>$J$250:$J$501</formula1>
    </dataValidation>
    <dataValidation type="list" allowBlank="1" showInputMessage="1" showErrorMessage="1" sqref="Q25 S25" xr:uid="{00000000-0002-0000-0000-000007000000}">
      <formula1>$U$250:$U$253</formula1>
    </dataValidation>
    <dataValidation type="list" allowBlank="1" showInputMessage="1" showErrorMessage="1" sqref="S20:S24" xr:uid="{00000000-0002-0000-0000-000008000000}">
      <formula1>$Q$250:$Q$254</formula1>
    </dataValidation>
    <dataValidation type="list" allowBlank="1" showInputMessage="1" showErrorMessage="1" sqref="I20:I24" xr:uid="{5CC09324-BEB5-4349-B0F2-C52DC3AE2B3F}">
      <formula1>$I$250:$I$262</formula1>
    </dataValidation>
    <dataValidation type="list" allowBlank="1" showInputMessage="1" showErrorMessage="1" sqref="M20:M24" xr:uid="{E8EAD9A3-8B43-4677-88B3-C443D009C7B6}">
      <formula1>$M$250:$M$256</formula1>
    </dataValidation>
    <dataValidation type="list" allowBlank="1" showInputMessage="1" showErrorMessage="1" sqref="L20:L25" xr:uid="{00000000-0002-0000-0000-000000000000}">
      <formula1>$L$250:$L$255</formula1>
    </dataValidation>
    <dataValidation type="list" allowBlank="1" showInputMessage="1" showErrorMessage="1" sqref="H20:H25" xr:uid="{00000000-0002-0000-0000-000006000000}">
      <formula1>$H$249:$H$251</formula1>
    </dataValidation>
    <dataValidation type="list" allowBlank="1" showInputMessage="1" showErrorMessage="1" sqref="O25" xr:uid="{00000000-0002-0000-0000-000002000000}">
      <formula1>#REF!</formula1>
    </dataValidation>
    <dataValidation type="list" allowBlank="1" showInputMessage="1" showErrorMessage="1" sqref="Q20:Q24" xr:uid="{C248D57D-0BE6-4AD7-BB44-592C2BB538C1}">
      <formula1>$O$250:$O$253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3C40928A1064295BECF809E0150D7" ma:contentTypeVersion="4" ma:contentTypeDescription="Create a new document." ma:contentTypeScope="" ma:versionID="a20b7537879d60c60a671d7b718b4696">
  <xsd:schema xmlns:xsd="http://www.w3.org/2001/XMLSchema" xmlns:xs="http://www.w3.org/2001/XMLSchema" xmlns:p="http://schemas.microsoft.com/office/2006/metadata/properties" xmlns:ns2="e4869c9b-ea28-4156-88de-3a833d7ba39d" targetNamespace="http://schemas.microsoft.com/office/2006/metadata/properties" ma:root="true" ma:fieldsID="fbcded5124d8ae253b984953e32e29ee" ns2:_="">
    <xsd:import namespace="e4869c9b-ea28-4156-88de-3a833d7ba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69c9b-ea28-4156-88de-3a833d7ba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1C8A0-EECE-4A07-BFEE-B2BB55254BE9}"/>
</file>

<file path=customXml/itemProps2.xml><?xml version="1.0" encoding="utf-8"?>
<ds:datastoreItem xmlns:ds="http://schemas.openxmlformats.org/officeDocument/2006/customXml" ds:itemID="{C9D92838-EBC6-48E7-B879-9A37BF5436E7}"/>
</file>

<file path=customXml/itemProps3.xml><?xml version="1.0" encoding="utf-8"?>
<ds:datastoreItem xmlns:ds="http://schemas.openxmlformats.org/officeDocument/2006/customXml" ds:itemID="{5B07CC04-16A8-48D4-8318-ADA6CC5A77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Sladecek</dc:creator>
  <cp:keywords/>
  <dc:description/>
  <cp:lastModifiedBy>Ross Cairns</cp:lastModifiedBy>
  <cp:revision/>
  <dcterms:created xsi:type="dcterms:W3CDTF">2013-11-18T18:44:54Z</dcterms:created>
  <dcterms:modified xsi:type="dcterms:W3CDTF">2017-08-29T13:38:31Z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0x0101003203C40928A1064295BECF809E0150D7</vt:lpwstr>
  </property>
</Properties>
</file>